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8_{D53C9170-70CE-42C8-A7E3-4C250CE1493F}" xr6:coauthVersionLast="47" xr6:coauthVersionMax="47" xr10:uidLastSave="{00000000-0000-0000-0000-000000000000}"/>
  <bookViews>
    <workbookView xWindow="-28920" yWindow="-120" windowWidth="29040" windowHeight="15720" tabRatio="599" xr2:uid="{0163B722-DBB7-44F1-8114-A37D7F659054}"/>
  </bookViews>
  <sheets>
    <sheet name="Master Version " sheetId="10" r:id="rId1"/>
  </sheets>
  <definedNames>
    <definedName name="_xlnm._FilterDatabase" localSheetId="0" hidden="1">'Master Version '!$A$1:$R$110</definedName>
    <definedName name="Boolean">#REF!</definedName>
    <definedName name="BooleanX">#REF!</definedName>
    <definedName name="Council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2" i="10" l="1"/>
  <c r="D242" i="10" s="1"/>
  <c r="L241" i="10"/>
  <c r="D241" i="10" s="1"/>
  <c r="L240" i="10"/>
  <c r="D240" i="10" s="1"/>
  <c r="L239" i="10"/>
  <c r="D239" i="10" s="1"/>
  <c r="D238" i="10"/>
  <c r="D237" i="10"/>
  <c r="L236" i="10"/>
  <c r="D236" i="10" s="1"/>
  <c r="L235" i="10"/>
  <c r="D235" i="10" s="1"/>
  <c r="L234" i="10"/>
  <c r="D234" i="10" s="1"/>
  <c r="L233" i="10"/>
  <c r="D233" i="10" s="1"/>
  <c r="L232" i="10"/>
  <c r="D232" i="10" s="1"/>
  <c r="L228" i="10"/>
  <c r="D228" i="10" s="1"/>
  <c r="L227" i="10"/>
  <c r="D227" i="10" s="1"/>
  <c r="L226" i="10"/>
  <c r="D226" i="10" s="1"/>
  <c r="L225" i="10"/>
  <c r="D225" i="10" s="1"/>
  <c r="L220" i="10"/>
  <c r="D220" i="10" s="1"/>
  <c r="L221" i="10"/>
  <c r="D221" i="10" s="1"/>
  <c r="L222" i="10"/>
  <c r="D222" i="10" s="1"/>
  <c r="L223" i="10"/>
  <c r="D223" i="10" s="1"/>
  <c r="L224" i="10"/>
  <c r="D224" i="10" s="1"/>
  <c r="L219" i="10"/>
  <c r="D219" i="10" s="1"/>
  <c r="L218" i="10"/>
  <c r="D218" i="10" s="1"/>
  <c r="L217" i="10"/>
  <c r="D217" i="10" s="1"/>
  <c r="L216" i="10"/>
  <c r="D216" i="10" s="1"/>
  <c r="L215" i="10"/>
  <c r="D215" i="10" s="1"/>
  <c r="L214" i="10"/>
  <c r="D214" i="10" s="1"/>
  <c r="L213" i="10"/>
  <c r="D213" i="10" s="1"/>
  <c r="L212" i="10"/>
  <c r="D212" i="10" s="1"/>
  <c r="L211" i="10"/>
  <c r="D211" i="10" s="1"/>
  <c r="L210" i="10"/>
  <c r="D210" i="10" s="1"/>
  <c r="L209" i="10"/>
  <c r="D209" i="10" s="1"/>
  <c r="L208" i="10"/>
  <c r="D208" i="10" s="1"/>
  <c r="L207" i="10"/>
  <c r="D207" i="10" s="1"/>
  <c r="L206" i="10"/>
  <c r="D206" i="10" s="1"/>
  <c r="L205" i="10"/>
  <c r="D205" i="10" s="1"/>
  <c r="L204" i="10"/>
  <c r="D204" i="10" s="1"/>
  <c r="L203" i="10"/>
  <c r="D203" i="10" s="1"/>
  <c r="L202" i="10"/>
  <c r="D202" i="10" s="1"/>
  <c r="L201" i="10"/>
  <c r="D201" i="10" s="1"/>
  <c r="D200" i="10"/>
  <c r="L199" i="10"/>
  <c r="D199" i="10" s="1"/>
  <c r="L198" i="10"/>
  <c r="D198" i="10" s="1"/>
  <c r="D197" i="10"/>
  <c r="L196" i="10"/>
  <c r="D196" i="10" s="1"/>
  <c r="L195" i="10"/>
  <c r="D195" i="10" s="1"/>
  <c r="L194" i="10"/>
  <c r="D194" i="10" s="1"/>
  <c r="L193" i="10"/>
  <c r="D193" i="10" s="1"/>
  <c r="D192" i="10"/>
  <c r="L191" i="10"/>
  <c r="D191" i="10" s="1"/>
  <c r="D190" i="10"/>
  <c r="D189" i="10"/>
  <c r="L188" i="10"/>
  <c r="D188" i="10" s="1"/>
  <c r="L187" i="10"/>
  <c r="D187" i="10" s="1"/>
  <c r="L186" i="10"/>
  <c r="D186" i="10" s="1"/>
  <c r="L185" i="10"/>
  <c r="D185" i="10" s="1"/>
  <c r="D184" i="10"/>
  <c r="L183" i="10"/>
  <c r="D183" i="10" s="1"/>
  <c r="L182" i="10"/>
  <c r="D182" i="10" s="1"/>
  <c r="L181" i="10"/>
  <c r="D181" i="10" s="1"/>
  <c r="L180" i="10"/>
  <c r="D180" i="10" s="1"/>
  <c r="L179" i="10"/>
  <c r="D179" i="10" s="1"/>
  <c r="D178" i="10"/>
  <c r="D177" i="10"/>
  <c r="L176" i="10"/>
  <c r="D176" i="10" s="1"/>
  <c r="L175" i="10"/>
  <c r="D175" i="10" s="1"/>
  <c r="L174" i="10"/>
  <c r="D174" i="10" s="1"/>
  <c r="L173" i="10"/>
  <c r="D173" i="10" s="1"/>
  <c r="D172" i="10"/>
  <c r="L171" i="10"/>
  <c r="D171" i="10" s="1"/>
  <c r="L170" i="10"/>
  <c r="D170" i="10" s="1"/>
  <c r="D169" i="10"/>
  <c r="L168" i="10"/>
  <c r="D168" i="10" s="1"/>
  <c r="L165" i="10"/>
  <c r="D165" i="10" s="1"/>
  <c r="L167" i="10"/>
  <c r="D167" i="10" s="1"/>
  <c r="L166" i="10"/>
  <c r="D166" i="10" s="1"/>
  <c r="D164" i="10"/>
  <c r="L163" i="10"/>
  <c r="D163" i="10" s="1"/>
  <c r="N2" i="10"/>
  <c r="N3" i="10"/>
  <c r="N7" i="10"/>
  <c r="N14" i="10"/>
  <c r="N18" i="10"/>
  <c r="N22" i="10"/>
  <c r="N26" i="10"/>
  <c r="N27" i="10"/>
  <c r="N32" i="10"/>
  <c r="N36" i="10"/>
  <c r="N37" i="10"/>
  <c r="N39" i="10"/>
  <c r="N44" i="10"/>
  <c r="N49" i="10"/>
  <c r="N63" i="10"/>
  <c r="N64" i="10"/>
  <c r="N70" i="10"/>
  <c r="N71" i="10"/>
  <c r="N72" i="10"/>
  <c r="N74" i="10"/>
  <c r="N75" i="10"/>
  <c r="N76" i="10"/>
  <c r="N77" i="10"/>
  <c r="N79" i="10"/>
  <c r="N81" i="10"/>
  <c r="N83" i="10"/>
  <c r="N86" i="10"/>
  <c r="N91" i="10"/>
  <c r="N98" i="10"/>
  <c r="N99" i="10"/>
  <c r="N100" i="10"/>
  <c r="N101" i="10"/>
  <c r="N103" i="10"/>
  <c r="N104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9" i="10"/>
  <c r="N132" i="10"/>
  <c r="N133" i="10"/>
  <c r="N135" i="10"/>
  <c r="N137" i="10"/>
  <c r="N139" i="10"/>
  <c r="N140" i="10"/>
  <c r="N141" i="10"/>
  <c r="N142" i="10"/>
  <c r="N144" i="10"/>
  <c r="N145" i="10"/>
  <c r="N146" i="10"/>
  <c r="N148" i="10"/>
  <c r="N149" i="10"/>
  <c r="N150" i="10"/>
  <c r="N153" i="10"/>
  <c r="N154" i="10"/>
  <c r="N155" i="10"/>
  <c r="N157" i="10"/>
  <c r="N158" i="10"/>
  <c r="N159" i="10"/>
  <c r="N160" i="10"/>
  <c r="N161" i="10"/>
  <c r="D9" i="10"/>
  <c r="L10" i="10"/>
  <c r="D10" i="10" s="1"/>
  <c r="L11" i="10"/>
  <c r="D11" i="10" s="1"/>
  <c r="L12" i="10"/>
  <c r="D12" i="10" s="1"/>
  <c r="L13" i="10"/>
  <c r="D13" i="10" s="1"/>
  <c r="L14" i="10"/>
  <c r="D14" i="10" s="1"/>
  <c r="L15" i="10"/>
  <c r="D15" i="10" s="1"/>
  <c r="L16" i="10"/>
  <c r="D16" i="10" s="1"/>
  <c r="L17" i="10"/>
  <c r="D17" i="10" s="1"/>
  <c r="L18" i="10"/>
  <c r="D18" i="10" s="1"/>
  <c r="L19" i="10"/>
  <c r="D19" i="10" s="1"/>
  <c r="L20" i="10"/>
  <c r="D20" i="10" s="1"/>
  <c r="L21" i="10"/>
  <c r="D21" i="10" s="1"/>
  <c r="L22" i="10"/>
  <c r="D22" i="10" s="1"/>
  <c r="L23" i="10"/>
  <c r="D23" i="10" s="1"/>
  <c r="L24" i="10"/>
  <c r="D24" i="10" s="1"/>
  <c r="L25" i="10"/>
  <c r="D25" i="10" s="1"/>
  <c r="L26" i="10"/>
  <c r="D26" i="10" s="1"/>
  <c r="L27" i="10"/>
  <c r="D27" i="10" s="1"/>
  <c r="L28" i="10"/>
  <c r="D28" i="10" s="1"/>
  <c r="L29" i="10"/>
  <c r="D29" i="10" s="1"/>
  <c r="L30" i="10"/>
  <c r="D30" i="10" s="1"/>
  <c r="L31" i="10"/>
  <c r="D31" i="10" s="1"/>
  <c r="L32" i="10"/>
  <c r="D32" i="10" s="1"/>
  <c r="D33" i="10"/>
  <c r="L34" i="10"/>
  <c r="D34" i="10" s="1"/>
  <c r="L35" i="10"/>
  <c r="D35" i="10" s="1"/>
  <c r="L36" i="10"/>
  <c r="D36" i="10" s="1"/>
  <c r="L37" i="10"/>
  <c r="D37" i="10" s="1"/>
  <c r="L38" i="10"/>
  <c r="D38" i="10" s="1"/>
  <c r="L39" i="10"/>
  <c r="D39" i="10" s="1"/>
  <c r="L40" i="10"/>
  <c r="D40" i="10" s="1"/>
  <c r="L41" i="10"/>
  <c r="D41" i="10" s="1"/>
  <c r="L42" i="10"/>
  <c r="D42" i="10" s="1"/>
  <c r="L43" i="10"/>
  <c r="D43" i="10" s="1"/>
  <c r="L44" i="10"/>
  <c r="D44" i="10" s="1"/>
  <c r="L45" i="10"/>
  <c r="D45" i="10" s="1"/>
  <c r="L46" i="10"/>
  <c r="D46" i="10" s="1"/>
  <c r="L47" i="10"/>
  <c r="D47" i="10" s="1"/>
  <c r="L48" i="10"/>
  <c r="D48" i="10" s="1"/>
  <c r="L49" i="10"/>
  <c r="D49" i="10" s="1"/>
  <c r="L50" i="10"/>
  <c r="D50" i="10" s="1"/>
  <c r="L51" i="10"/>
  <c r="D51" i="10" s="1"/>
  <c r="L52" i="10"/>
  <c r="D52" i="10" s="1"/>
  <c r="L53" i="10"/>
  <c r="D53" i="10" s="1"/>
  <c r="L54" i="10"/>
  <c r="D54" i="10" s="1"/>
  <c r="L55" i="10"/>
  <c r="D55" i="10" s="1"/>
  <c r="L56" i="10"/>
  <c r="D56" i="10" s="1"/>
  <c r="L57" i="10"/>
  <c r="D57" i="10" s="1"/>
  <c r="L58" i="10"/>
  <c r="D58" i="10" s="1"/>
  <c r="L59" i="10"/>
  <c r="D59" i="10" s="1"/>
  <c r="L60" i="10"/>
  <c r="D60" i="10" s="1"/>
  <c r="L61" i="10"/>
  <c r="D61" i="10" s="1"/>
  <c r="L62" i="10"/>
  <c r="D62" i="10" s="1"/>
  <c r="L63" i="10"/>
  <c r="D63" i="10" s="1"/>
  <c r="L64" i="10"/>
  <c r="D64" i="10" s="1"/>
  <c r="L65" i="10"/>
  <c r="D65" i="10" s="1"/>
  <c r="L66" i="10"/>
  <c r="D66" i="10" s="1"/>
  <c r="L67" i="10"/>
  <c r="D67" i="10" s="1"/>
  <c r="L68" i="10"/>
  <c r="D68" i="10" s="1"/>
  <c r="L69" i="10"/>
  <c r="D69" i="10" s="1"/>
  <c r="L70" i="10"/>
  <c r="D70" i="10" s="1"/>
  <c r="L71" i="10"/>
  <c r="D71" i="10" s="1"/>
  <c r="L72" i="10"/>
  <c r="D72" i="10" s="1"/>
  <c r="L73" i="10"/>
  <c r="D73" i="10" s="1"/>
  <c r="L74" i="10"/>
  <c r="D74" i="10" s="1"/>
  <c r="L75" i="10"/>
  <c r="D75" i="10" s="1"/>
  <c r="L76" i="10"/>
  <c r="D76" i="10" s="1"/>
  <c r="D77" i="10"/>
  <c r="L78" i="10"/>
  <c r="D78" i="10" s="1"/>
  <c r="L79" i="10"/>
  <c r="D79" i="10" s="1"/>
  <c r="L80" i="10"/>
  <c r="D80" i="10" s="1"/>
  <c r="L81" i="10"/>
  <c r="D81" i="10" s="1"/>
  <c r="L82" i="10"/>
  <c r="D82" i="10" s="1"/>
  <c r="L83" i="10"/>
  <c r="D83" i="10" s="1"/>
  <c r="L84" i="10"/>
  <c r="D84" i="10" s="1"/>
  <c r="L85" i="10"/>
  <c r="D85" i="10" s="1"/>
  <c r="L86" i="10"/>
  <c r="D86" i="10" s="1"/>
  <c r="L87" i="10"/>
  <c r="D87" i="10" s="1"/>
  <c r="L88" i="10"/>
  <c r="D88" i="10" s="1"/>
  <c r="L89" i="10"/>
  <c r="D89" i="10" s="1"/>
  <c r="L90" i="10"/>
  <c r="D90" i="10" s="1"/>
  <c r="L91" i="10"/>
  <c r="D91" i="10" s="1"/>
  <c r="L92" i="10"/>
  <c r="D92" i="10" s="1"/>
  <c r="L93" i="10"/>
  <c r="D93" i="10" s="1"/>
  <c r="L94" i="10"/>
  <c r="D94" i="10" s="1"/>
  <c r="L95" i="10"/>
  <c r="D95" i="10" s="1"/>
  <c r="L96" i="10"/>
  <c r="D96" i="10" s="1"/>
  <c r="L97" i="10"/>
  <c r="D97" i="10" s="1"/>
  <c r="L98" i="10"/>
  <c r="D98" i="10" s="1"/>
  <c r="L99" i="10"/>
  <c r="D99" i="10" s="1"/>
  <c r="L100" i="10"/>
  <c r="D100" i="10" s="1"/>
  <c r="L101" i="10"/>
  <c r="D101" i="10" s="1"/>
  <c r="L102" i="10"/>
  <c r="D102" i="10" s="1"/>
  <c r="L103" i="10"/>
  <c r="D103" i="10" s="1"/>
  <c r="L104" i="10"/>
  <c r="D104" i="10" s="1"/>
  <c r="L105" i="10"/>
  <c r="D105" i="10" s="1"/>
  <c r="L106" i="10"/>
  <c r="D106" i="10" s="1"/>
  <c r="L107" i="10"/>
  <c r="D107" i="10" s="1"/>
  <c r="L108" i="10"/>
  <c r="D108" i="10" s="1"/>
  <c r="L109" i="10"/>
  <c r="D109" i="10" s="1"/>
  <c r="L110" i="10"/>
  <c r="D110" i="10" s="1"/>
  <c r="L111" i="10"/>
  <c r="D111" i="10" s="1"/>
  <c r="L112" i="10"/>
  <c r="D112" i="10" s="1"/>
  <c r="L113" i="10"/>
  <c r="D113" i="10" s="1"/>
  <c r="L114" i="10"/>
  <c r="D114" i="10" s="1"/>
  <c r="L115" i="10"/>
  <c r="D115" i="10" s="1"/>
  <c r="L116" i="10"/>
  <c r="D116" i="10" s="1"/>
  <c r="L117" i="10"/>
  <c r="D117" i="10" s="1"/>
  <c r="L118" i="10"/>
  <c r="D118" i="10" s="1"/>
  <c r="L119" i="10"/>
  <c r="D119" i="10" s="1"/>
  <c r="L120" i="10"/>
  <c r="D120" i="10" s="1"/>
  <c r="L121" i="10"/>
  <c r="D121" i="10" s="1"/>
  <c r="L122" i="10"/>
  <c r="D122" i="10" s="1"/>
  <c r="L123" i="10"/>
  <c r="D123" i="10" s="1"/>
  <c r="L124" i="10"/>
  <c r="D124" i="10" s="1"/>
  <c r="L125" i="10"/>
  <c r="D125" i="10" s="1"/>
  <c r="L126" i="10"/>
  <c r="D126" i="10" s="1"/>
  <c r="D127" i="10"/>
  <c r="L128" i="10"/>
  <c r="D128" i="10" s="1"/>
  <c r="L129" i="10"/>
  <c r="D129" i="10" s="1"/>
  <c r="L130" i="10"/>
  <c r="D130" i="10" s="1"/>
  <c r="L131" i="10"/>
  <c r="D131" i="10" s="1"/>
  <c r="L132" i="10"/>
  <c r="D132" i="10" s="1"/>
  <c r="L133" i="10"/>
  <c r="D133" i="10" s="1"/>
  <c r="D134" i="10"/>
  <c r="L135" i="10"/>
  <c r="D135" i="10" s="1"/>
  <c r="D136" i="10"/>
  <c r="D137" i="10"/>
  <c r="D138" i="10"/>
  <c r="D139" i="10"/>
  <c r="D140" i="10"/>
  <c r="D141" i="10"/>
  <c r="L142" i="10"/>
  <c r="D142" i="10" s="1"/>
  <c r="L143" i="10"/>
  <c r="D143" i="10" s="1"/>
  <c r="L144" i="10"/>
  <c r="D144" i="10" s="1"/>
  <c r="L145" i="10"/>
  <c r="D145" i="10" s="1"/>
  <c r="L146" i="10"/>
  <c r="D146" i="10" s="1"/>
  <c r="L147" i="10"/>
  <c r="D147" i="10" s="1"/>
  <c r="D162" i="10"/>
  <c r="L160" i="10"/>
  <c r="D160" i="10" s="1"/>
  <c r="L161" i="10"/>
  <c r="L158" i="10"/>
  <c r="D158" i="10" s="1"/>
  <c r="L159" i="10"/>
  <c r="D159" i="10" s="1"/>
  <c r="D156" i="10"/>
  <c r="L157" i="10"/>
  <c r="D157" i="10" s="1"/>
  <c r="L148" i="10"/>
  <c r="D148" i="10" s="1"/>
  <c r="L149" i="10"/>
  <c r="D149" i="10" s="1"/>
  <c r="L150" i="10"/>
  <c r="D150" i="10" s="1"/>
  <c r="L151" i="10"/>
  <c r="D151" i="10" s="1"/>
  <c r="L152" i="10"/>
  <c r="D152" i="10" s="1"/>
  <c r="L153" i="10"/>
  <c r="D153" i="10" s="1"/>
  <c r="L155" i="10"/>
  <c r="D155" i="10" s="1"/>
  <c r="L3" i="10" l="1"/>
  <c r="L4" i="10"/>
  <c r="L5" i="10"/>
  <c r="L6" i="10"/>
  <c r="L7" i="10"/>
  <c r="L8" i="10"/>
  <c r="L2" i="10"/>
  <c r="D3" i="10" l="1"/>
  <c r="D5" i="10"/>
  <c r="D7" i="10"/>
  <c r="D4" i="10"/>
  <c r="D2" i="10"/>
  <c r="D8" i="10"/>
  <c r="D6" i="10"/>
</calcChain>
</file>

<file path=xl/sharedStrings.xml><?xml version="1.0" encoding="utf-8"?>
<sst xmlns="http://schemas.openxmlformats.org/spreadsheetml/2006/main" count="2355" uniqueCount="1121">
  <si>
    <t>Ref Number</t>
  </si>
  <si>
    <t xml:space="preserve">IKEN Reference Number </t>
  </si>
  <si>
    <t>Contract Title/Description</t>
  </si>
  <si>
    <t>Status</t>
  </si>
  <si>
    <t>Supplier Name</t>
  </si>
  <si>
    <t>Unit 4 Supplier Reference</t>
  </si>
  <si>
    <t>Duration of Contract Inc Ext Options</t>
  </si>
  <si>
    <t>Start Date</t>
  </si>
  <si>
    <t>Original End Date</t>
  </si>
  <si>
    <t>Extension Taken</t>
  </si>
  <si>
    <t>Extension Taken (Months)</t>
  </si>
  <si>
    <t>Actual End Date of Contract Inc Ext Options</t>
  </si>
  <si>
    <t>Est. Value</t>
  </si>
  <si>
    <t>Annual (A) or Total Contract (T) Value</t>
  </si>
  <si>
    <t>Total Overall Contract Value</t>
  </si>
  <si>
    <t>Exc/Inc VAT</t>
  </si>
  <si>
    <t>Purchase Order Number</t>
  </si>
  <si>
    <t>Service/Department</t>
  </si>
  <si>
    <t>Procurement Process/ Framework Reference Number and Lot</t>
  </si>
  <si>
    <t>Contract next steps and actions</t>
  </si>
  <si>
    <t>CDC-CR-1</t>
  </si>
  <si>
    <t>Insurance Brokerage</t>
  </si>
  <si>
    <t>Marsh Ltd</t>
  </si>
  <si>
    <t>3 Yrs</t>
  </si>
  <si>
    <t>No</t>
  </si>
  <si>
    <t>Ex VAT</t>
  </si>
  <si>
    <t>Finance - Insurance</t>
  </si>
  <si>
    <t>Direct Award</t>
  </si>
  <si>
    <t>CDC-CR-2</t>
  </si>
  <si>
    <t>Property Insurance (including Terrorism)</t>
  </si>
  <si>
    <t>Travelers Insurance Company Ltd</t>
  </si>
  <si>
    <t>3 Yrs +2</t>
  </si>
  <si>
    <t>Yes</t>
  </si>
  <si>
    <t>Tender through YPO framework</t>
  </si>
  <si>
    <t>CDC-CR-3</t>
  </si>
  <si>
    <t>Combined Liability Insurance</t>
  </si>
  <si>
    <t>3 Yrs + 2</t>
  </si>
  <si>
    <t>T</t>
  </si>
  <si>
    <t>CDC-CR-4</t>
  </si>
  <si>
    <t>Motor Insurance</t>
  </si>
  <si>
    <t>CDC-CR-5</t>
  </si>
  <si>
    <t xml:space="preserve">Fidelity Guarantee / Crime Cover </t>
  </si>
  <si>
    <t>CDC-CR-6</t>
  </si>
  <si>
    <t>Engineering inspection and insurance</t>
  </si>
  <si>
    <t>Zurich Municipal</t>
  </si>
  <si>
    <t>CDC-CR-7</t>
  </si>
  <si>
    <t>Treasury Advisory</t>
  </si>
  <si>
    <t>Link Treasury Services</t>
  </si>
  <si>
    <t>3Yrs + 1</t>
  </si>
  <si>
    <t>Finance - Treasury</t>
  </si>
  <si>
    <t>CDC-CR-8</t>
  </si>
  <si>
    <t>Choice Based Lettings system</t>
  </si>
  <si>
    <t>Civica</t>
  </si>
  <si>
    <t>2 Yrs + 2</t>
  </si>
  <si>
    <t>30/6/2023</t>
  </si>
  <si>
    <t>A</t>
  </si>
  <si>
    <t>Housing Options and Allocations</t>
  </si>
  <si>
    <t>Competitive through Framework</t>
  </si>
  <si>
    <t>CDC-CR-9</t>
  </si>
  <si>
    <t>Banbury - Health Centre</t>
  </si>
  <si>
    <t>Perfect Circle</t>
  </si>
  <si>
    <t>1 Yr</t>
  </si>
  <si>
    <t>Exc. VAT</t>
  </si>
  <si>
    <t>Property/Capital Projects</t>
  </si>
  <si>
    <t>Direct award under framework</t>
  </si>
  <si>
    <t>CDC-CR-10</t>
  </si>
  <si>
    <t>Various - EPC Surveys</t>
  </si>
  <si>
    <t>6 Mths</t>
  </si>
  <si>
    <t>CDC-CR-11</t>
  </si>
  <si>
    <t>Various - EPC Strategy</t>
  </si>
  <si>
    <t>CDC-CR-12</t>
  </si>
  <si>
    <t>DAR Roof leaks</t>
  </si>
  <si>
    <t>Hawkins Roofing</t>
  </si>
  <si>
    <t xml:space="preserve">6 Days </t>
  </si>
  <si>
    <t>Inc. VAT</t>
  </si>
  <si>
    <t>Competitve Tender</t>
  </si>
  <si>
    <t>CDC-CR-13</t>
  </si>
  <si>
    <t>G- Cloud 12 Call-Off Contract &amp; Hot Storage Call Recordings</t>
  </si>
  <si>
    <t>8x8 UK Limited</t>
  </si>
  <si>
    <t>2 Yrs +2</t>
  </si>
  <si>
    <t>ICT &amp; Digital</t>
  </si>
  <si>
    <t>Framework</t>
  </si>
  <si>
    <t>CDC-CR-14</t>
  </si>
  <si>
    <t>Adobe Software Renewal</t>
  </si>
  <si>
    <t>ACS Business Supplies Limited</t>
  </si>
  <si>
    <t>Quotes obtained</t>
  </si>
  <si>
    <t>CDC-CR-15</t>
  </si>
  <si>
    <t>ESPO</t>
  </si>
  <si>
    <t>Adept Technology Group Plc</t>
  </si>
  <si>
    <t>14 Yrs</t>
  </si>
  <si>
    <t>CDC-CR-16</t>
  </si>
  <si>
    <t>Enterprise Organisation Seat</t>
  </si>
  <si>
    <t>Bitwarden Inc</t>
  </si>
  <si>
    <t>Quote</t>
  </si>
  <si>
    <t>CDC-CR-17</t>
  </si>
  <si>
    <t>Supply of PTX Bacs Service</t>
  </si>
  <si>
    <t>Bottomline Technologies Ltd</t>
  </si>
  <si>
    <t>1 Yr + 2</t>
  </si>
  <si>
    <t>CDC-CR-18</t>
  </si>
  <si>
    <t>Beyond Trust Licences</t>
  </si>
  <si>
    <t>Boxxe</t>
  </si>
  <si>
    <t>CDC-CR-19</t>
  </si>
  <si>
    <t>SketchUp Studio Software (x1)</t>
  </si>
  <si>
    <t>Cadsoft Solutions Ltd</t>
  </si>
  <si>
    <t>CDC-CR-20</t>
  </si>
  <si>
    <t>Wireless Support - Software Only</t>
  </si>
  <si>
    <t>CAE Technology Ltd</t>
  </si>
  <si>
    <t>CDC-CR-21</t>
  </si>
  <si>
    <t>Capita Pay360</t>
  </si>
  <si>
    <t>Capita Business Services Ltd.</t>
  </si>
  <si>
    <t>ICT &amp; Digital / Finance</t>
  </si>
  <si>
    <t>Contract has been replaced and can be left to expire</t>
  </si>
  <si>
    <t>CDC-CR-22</t>
  </si>
  <si>
    <t>Information Security Consultancy Service</t>
  </si>
  <si>
    <t>CyberCrowd Limited</t>
  </si>
  <si>
    <t>6 Mhs + 6 Mnths</t>
  </si>
  <si>
    <t>CCS Framework</t>
  </si>
  <si>
    <t>CDC-CR-23</t>
  </si>
  <si>
    <t>Cookiebot</t>
  </si>
  <si>
    <t>Cybot A/S - Cookiebot</t>
  </si>
  <si>
    <t>2 Yrs</t>
  </si>
  <si>
    <t>CDC-CR-24</t>
  </si>
  <si>
    <t>Non-Geographical Numbers</t>
  </si>
  <si>
    <t>Daisy Group Holdings Ltd</t>
  </si>
  <si>
    <t>1 Yr 8 Mnth</t>
  </si>
  <si>
    <t>CDC-CR-25</t>
  </si>
  <si>
    <t>LAB Inspections App</t>
  </si>
  <si>
    <t>DEF Software Ltd</t>
  </si>
  <si>
    <t>1 Yr 4 Mnths</t>
  </si>
  <si>
    <t>CDC-CR-26</t>
  </si>
  <si>
    <t>MasterGov</t>
  </si>
  <si>
    <t>6 Yrs + 24</t>
  </si>
  <si>
    <t>CDC-CR-27</t>
  </si>
  <si>
    <t>Data Publisher</t>
  </si>
  <si>
    <t>Dotted Eyes Ltd (Miso)</t>
  </si>
  <si>
    <t>CDC-CR-28</t>
  </si>
  <si>
    <t>Arc GIS Maintenance Subscription</t>
  </si>
  <si>
    <t>ESRI (UK) Ltd</t>
  </si>
  <si>
    <t>CDC-CR-29</t>
  </si>
  <si>
    <t>Central Premier 25</t>
  </si>
  <si>
    <t>GoTo Technologies UK Limited</t>
  </si>
  <si>
    <t>CDC-CR-30</t>
  </si>
  <si>
    <t>Aligned Assets</t>
  </si>
  <si>
    <t>Idox Software Ltd</t>
  </si>
  <si>
    <t>CDC-CR-31</t>
  </si>
  <si>
    <t>Annual Support &amp; Maintenance</t>
  </si>
  <si>
    <t>5 Yrs</t>
  </si>
  <si>
    <t>CDC-CR-32</t>
  </si>
  <si>
    <t>Iken Case Management &amp; Time Recording - Legal</t>
  </si>
  <si>
    <t>Iken Business Limited</t>
  </si>
  <si>
    <t>CDC-CR-33</t>
  </si>
  <si>
    <t>Reflex Maintenance Support</t>
  </si>
  <si>
    <t>Insight Direct (UK) Limited</t>
  </si>
  <si>
    <t>CDC-CR-34</t>
  </si>
  <si>
    <t>Mimecast - AT Service</t>
  </si>
  <si>
    <t>CDC-CR-35</t>
  </si>
  <si>
    <t>24PROC8753</t>
  </si>
  <si>
    <t>MHR iTrent</t>
  </si>
  <si>
    <t>5Yr +2</t>
  </si>
  <si>
    <t>Framwork</t>
  </si>
  <si>
    <t>CDC-CR-36</t>
  </si>
  <si>
    <t>Microsoft Enterprise Subscription Agreement</t>
  </si>
  <si>
    <t>CDC-CR-37</t>
  </si>
  <si>
    <t>Cherwell ITSM</t>
  </si>
  <si>
    <t>iService Solutions Ltd</t>
  </si>
  <si>
    <t>CDC-CR-38</t>
  </si>
  <si>
    <t>CDC Self Service - XFP,CXM &amp; websites/intranet</t>
  </si>
  <si>
    <t>Jadu Creative Limited</t>
  </si>
  <si>
    <t>4 Yr + 2</t>
  </si>
  <si>
    <t>CDC-CR-39</t>
  </si>
  <si>
    <t>G-Suite Backup for Graven Hill</t>
  </si>
  <si>
    <t>Kaseya International (UK) Limited</t>
  </si>
  <si>
    <t>CDC-CR-40</t>
  </si>
  <si>
    <t>Cloud management / advance replacement warranty for Ubiquiti access points</t>
  </si>
  <si>
    <t>Kazalia Ltd</t>
  </si>
  <si>
    <t>CDC-CR-41</t>
  </si>
  <si>
    <t>Mutiny Monitoring Platform</t>
  </si>
  <si>
    <t>Mutiny Limited</t>
  </si>
  <si>
    <t xml:space="preserve">5 Yrs </t>
  </si>
  <si>
    <t>CDC-CR-42</t>
  </si>
  <si>
    <t>Fujitisu Scanner Support &amp; Maintenance</t>
  </si>
  <si>
    <t>NEC Software Solutions</t>
  </si>
  <si>
    <t>CDC-CR-43</t>
  </si>
  <si>
    <t>Cherwell Information@Work Contract</t>
  </si>
  <si>
    <t>CDC-CR-44</t>
  </si>
  <si>
    <t>PSN-DNS Nominet</t>
  </si>
  <si>
    <t>Nominet UK</t>
  </si>
  <si>
    <t>CDC-CR-45</t>
  </si>
  <si>
    <t>Norton Anti-Virus (Macs)</t>
  </si>
  <si>
    <t>Norton LifeLock Ireland Ltd</t>
  </si>
  <si>
    <t>CDC-CR-46</t>
  </si>
  <si>
    <t>Mobile Phone Contract - CDC</t>
  </si>
  <si>
    <t>O2</t>
  </si>
  <si>
    <t>4 Yrs</t>
  </si>
  <si>
    <t>CDC-CR-47</t>
  </si>
  <si>
    <t>Fortinet Security Services - Firewall</t>
  </si>
  <si>
    <t>Optec IT Solutions</t>
  </si>
  <si>
    <t>CDC-CR-48</t>
  </si>
  <si>
    <t>FortiGate-30E Forticare for Bodicote House &amp; Graven Hill</t>
  </si>
  <si>
    <t>1 Yr 3 Mnths</t>
  </si>
  <si>
    <t>CDC-CR-49</t>
  </si>
  <si>
    <t>Pluralsight Skills Business</t>
  </si>
  <si>
    <t>Pluralsight</t>
  </si>
  <si>
    <t>CDC-CR-50</t>
  </si>
  <si>
    <t>Webcasting Services</t>
  </si>
  <si>
    <t>Public-i Group Limited</t>
  </si>
  <si>
    <t>CDC-CR-51</t>
  </si>
  <si>
    <t>Broadband</t>
  </si>
  <si>
    <t>Purebroadband</t>
  </si>
  <si>
    <t>CDC-CR-52</t>
  </si>
  <si>
    <t>AD Self Update Licence &amp; AD Phonebook Licence</t>
  </si>
  <si>
    <t>QBS Software Ltd</t>
  </si>
  <si>
    <t>CDC-CR-53</t>
  </si>
  <si>
    <t>Qualys VMDR Bundle  - Public Sector</t>
  </si>
  <si>
    <t>Qualys Ltd</t>
  </si>
  <si>
    <t>CDC-CR-54</t>
  </si>
  <si>
    <t>JAWS Professional</t>
  </si>
  <si>
    <t>Sight and Sound Technology Limited</t>
  </si>
  <si>
    <t>CDC-CR-55</t>
  </si>
  <si>
    <t>Smartsheet Subscription</t>
  </si>
  <si>
    <t>Smartsheet Inc</t>
  </si>
  <si>
    <t>CDC-CR-56</t>
  </si>
  <si>
    <t>Internet and Backup at Thorpe Lane / Line &amp; Broadband across various sites</t>
  </si>
  <si>
    <t>TalkTalk Business</t>
  </si>
  <si>
    <t>CDC-CR-57</t>
  </si>
  <si>
    <t>Internet and Backup at Bodicote / Franklins Hs / Highfield Depot</t>
  </si>
  <si>
    <t>CDC-CR-58</t>
  </si>
  <si>
    <t>Three - Banbury Museum Router</t>
  </si>
  <si>
    <t>Three Business Services</t>
  </si>
  <si>
    <t>CDC-CR-59</t>
  </si>
  <si>
    <t>PSN IP-VPN Line</t>
  </si>
  <si>
    <t>Vodafone Limited</t>
  </si>
  <si>
    <t>CDC-CR-60</t>
  </si>
  <si>
    <t>Business Phone System</t>
  </si>
  <si>
    <t>Vonage Limited</t>
  </si>
  <si>
    <t xml:space="preserve">6 Yrs </t>
  </si>
  <si>
    <t>CDC-CR-61</t>
  </si>
  <si>
    <t>Xerox Printers &amp; Photocopiers</t>
  </si>
  <si>
    <t>Xerox (UK) Limited</t>
  </si>
  <si>
    <t>4 Yrs + 2</t>
  </si>
  <si>
    <t>CDC-CR-62</t>
  </si>
  <si>
    <t>Leisure Facilities</t>
  </si>
  <si>
    <t>Cherwell Leisure Limited</t>
  </si>
  <si>
    <t>26 Yrs</t>
  </si>
  <si>
    <t>Leisure</t>
  </si>
  <si>
    <t>OJEU Procurement Process</t>
  </si>
  <si>
    <t>CDC-CR-63</t>
  </si>
  <si>
    <t>Capita One Revenues &amp; Benefits Software</t>
  </si>
  <si>
    <t>Ex.VAT</t>
  </si>
  <si>
    <t>CDC-CR-64</t>
  </si>
  <si>
    <t xml:space="preserve">Jisc Domain Certificates </t>
  </si>
  <si>
    <t>JISC</t>
  </si>
  <si>
    <t>CDC-CR-65</t>
  </si>
  <si>
    <t>Cherwell FTP-Stream 100</t>
  </si>
  <si>
    <t>Maytech Communications Ltd</t>
  </si>
  <si>
    <t>CDC-CR-66</t>
  </si>
  <si>
    <t>Paygate on-line</t>
  </si>
  <si>
    <t>Paygate Solutions Limited</t>
  </si>
  <si>
    <t>CDC-CR-67</t>
  </si>
  <si>
    <t>SDC Support - MOT Booking System</t>
  </si>
  <si>
    <t>Stratford-Upon- Avon District Council</t>
  </si>
  <si>
    <t>1 Day</t>
  </si>
  <si>
    <t>CDC-CR-68</t>
  </si>
  <si>
    <t>Jira Software (Cloud)</t>
  </si>
  <si>
    <t>Atlassian PTY Ltd</t>
  </si>
  <si>
    <t>Exc VAT</t>
  </si>
  <si>
    <t>CDC-CR-69</t>
  </si>
  <si>
    <t>Media platform for press releases and enquiries</t>
  </si>
  <si>
    <t>Vuelio</t>
  </si>
  <si>
    <t>2 Yr</t>
  </si>
  <si>
    <t>Communications and Marketing</t>
  </si>
  <si>
    <t>CDC-CR-70</t>
  </si>
  <si>
    <t>24PROC9328</t>
  </si>
  <si>
    <t>8x8 Telephony System</t>
  </si>
  <si>
    <t>8x8</t>
  </si>
  <si>
    <t>4 Yr</t>
  </si>
  <si>
    <t xml:space="preserve">Customer Service </t>
  </si>
  <si>
    <t>27.06.2025 - note this matter has been varied (10770), variations to be sourced by legal</t>
  </si>
  <si>
    <t>CDC-CR-71</t>
  </si>
  <si>
    <t xml:space="preserve">TAS (The Answering Service)-Out of hours emergency calls </t>
  </si>
  <si>
    <t>TAS</t>
  </si>
  <si>
    <t>23/01/2023</t>
  </si>
  <si>
    <t>23/01/2026</t>
  </si>
  <si>
    <t>CDC-CR-72</t>
  </si>
  <si>
    <t>The Big Word-Translation Service</t>
  </si>
  <si>
    <t>The Big Word</t>
  </si>
  <si>
    <t>CDC-CR-73</t>
  </si>
  <si>
    <t>Pitney Bowes Franking Machine</t>
  </si>
  <si>
    <t>Pitney Bowes</t>
  </si>
  <si>
    <t>Inc VAT</t>
  </si>
  <si>
    <t>Post &amp; Scanning</t>
  </si>
  <si>
    <t>CDC-CR-74</t>
  </si>
  <si>
    <t>24PROC9327</t>
  </si>
  <si>
    <t>Pitney Bowes Bulk Mailing Machine</t>
  </si>
  <si>
    <t>CDC-CR-75</t>
  </si>
  <si>
    <t>23PROC132</t>
  </si>
  <si>
    <t>Investment-Grade Energy Audit</t>
  </si>
  <si>
    <t>LCMB</t>
  </si>
  <si>
    <t>Environment Services</t>
  </si>
  <si>
    <t>CDC-CR-76</t>
  </si>
  <si>
    <t>Diesel</t>
  </si>
  <si>
    <t>BWOC via ESPO</t>
  </si>
  <si>
    <t>18/08/2022</t>
  </si>
  <si>
    <t>17/08/2024</t>
  </si>
  <si>
    <t>£493,000</t>
  </si>
  <si>
    <t>ESPO Framework</t>
  </si>
  <si>
    <t>CDC-CR-77</t>
  </si>
  <si>
    <t xml:space="preserve">Salto door accces System </t>
  </si>
  <si>
    <t xml:space="preserve">BMA Varsity </t>
  </si>
  <si>
    <t>One Off Purcahse</t>
  </si>
  <si>
    <t>£24,31.10</t>
  </si>
  <si>
    <t>Facilities Management</t>
  </si>
  <si>
    <t>CDC-CR-78</t>
  </si>
  <si>
    <t>Insurance Brokarage</t>
  </si>
  <si>
    <t>CDC-CR-79</t>
  </si>
  <si>
    <t>Corporate PPM System</t>
  </si>
  <si>
    <t>Corporate Projected Solutions ltd</t>
  </si>
  <si>
    <t>IT Services</t>
  </si>
  <si>
    <t>G-Cloud 13</t>
  </si>
  <si>
    <t>CDC-CR-80</t>
  </si>
  <si>
    <t xml:space="preserve">E BIke project </t>
  </si>
  <si>
    <t>Room 44 Ltd</t>
  </si>
  <si>
    <t>TBC</t>
  </si>
  <si>
    <t xml:space="preserve">Healthy Place Shaping </t>
  </si>
  <si>
    <t>CDC-CR-81</t>
  </si>
  <si>
    <t>23PROC111</t>
  </si>
  <si>
    <t>New Platform lift at Whitelands Farm Sports Ground</t>
  </si>
  <si>
    <t>Jackson Lifts</t>
  </si>
  <si>
    <t>3 Mnths</t>
  </si>
  <si>
    <t>CDC-CR-82</t>
  </si>
  <si>
    <t>Legal services</t>
  </si>
  <si>
    <t>Waiver/Quote</t>
  </si>
  <si>
    <t>CDC-CR-83</t>
  </si>
  <si>
    <t>Landscape expert witness advice in respect of planning inquiry - Land east of Ploughley Road, Ambrosden</t>
  </si>
  <si>
    <t>Huskisson Brown Associates</t>
  </si>
  <si>
    <t>Development Management</t>
  </si>
  <si>
    <t>Tender/ Direct Award due to just one quote being received</t>
  </si>
  <si>
    <t>CDC-CR-84</t>
  </si>
  <si>
    <t>Housing Land Supply expert witness support for planning appeals</t>
  </si>
  <si>
    <t>DLP Planning Ltd</t>
  </si>
  <si>
    <t>inc VAT</t>
  </si>
  <si>
    <t>Direct Award (waiver)</t>
  </si>
  <si>
    <t>CDC-CR-85</t>
  </si>
  <si>
    <t>Viability (costs) expert advice relating to two planning application sites at NW Bicester</t>
  </si>
  <si>
    <t>MGAC</t>
  </si>
  <si>
    <t>1 Yr + 6 Mnths</t>
  </si>
  <si>
    <t>CDC-CR-86</t>
  </si>
  <si>
    <t>Supply of specialist landscape expert witness services for a planning inquiry relating to Land south of Green Lane, Chesterton</t>
  </si>
  <si>
    <t>Lanpro</t>
  </si>
  <si>
    <t>Tender/ Direct Award due to just two quotes being received following a portal request for quotes</t>
  </si>
  <si>
    <t>CDC-CR-87</t>
  </si>
  <si>
    <t>Valuation of Town centre House</t>
  </si>
  <si>
    <t>Bruton Knowles</t>
  </si>
  <si>
    <t>4 Mnths</t>
  </si>
  <si>
    <t xml:space="preserve">Total Contract Value </t>
  </si>
  <si>
    <t>Assets Management</t>
  </si>
  <si>
    <t xml:space="preserve">quotaions sort </t>
  </si>
  <si>
    <t>CDC-CR-88</t>
  </si>
  <si>
    <t>Lease of land adjoining Claremont Rd car park</t>
  </si>
  <si>
    <t>Mason Owen Partners</t>
  </si>
  <si>
    <t>7 Yrs + 3</t>
  </si>
  <si>
    <t>Parking Services</t>
  </si>
  <si>
    <t xml:space="preserve">Lease negotiated by Estates Team </t>
  </si>
  <si>
    <t>CDC-CR-89</t>
  </si>
  <si>
    <t>23PROC061</t>
  </si>
  <si>
    <t>To Supply the Creditsafe Worldwide Option for 12 months</t>
  </si>
  <si>
    <t>Creditsafe Business Solutions Ltd</t>
  </si>
  <si>
    <t>Procurement</t>
  </si>
  <si>
    <t>Quotation</t>
  </si>
  <si>
    <t>CDC-CR-90</t>
  </si>
  <si>
    <t>23PROC114</t>
  </si>
  <si>
    <t>Enterprise User License, Support and Maintenance fee for the use of the EU Supply Ltd Complete Tender Management (CTM) application</t>
  </si>
  <si>
    <t>Mercell- EU Supply Ltd</t>
  </si>
  <si>
    <t>CDC-CR-91</t>
  </si>
  <si>
    <t>Provision of resource to lead the definition of Transformation for the council's Environmental Services.</t>
  </si>
  <si>
    <t>Solace in business Ltd</t>
  </si>
  <si>
    <t>IT - Services</t>
  </si>
  <si>
    <t>CDC-CR-92</t>
  </si>
  <si>
    <t xml:space="preserve">Interim agency/contract Senior Business Analyst resource to support Transformation. </t>
  </si>
  <si>
    <t>Ivy Rock Partners Ltd</t>
  </si>
  <si>
    <r>
      <rPr>
        <sz val="11"/>
        <rFont val="Arial"/>
        <family val="2"/>
      </rPr>
      <t>Customer Focus- Transfomation Programme</t>
    </r>
    <r>
      <rPr>
        <sz val="11"/>
        <color theme="0"/>
        <rFont val="Arial"/>
        <family val="2"/>
      </rPr>
      <t>er Focus</t>
    </r>
  </si>
  <si>
    <t>CDC-CR-93</t>
  </si>
  <si>
    <t>Supply of Loop Installation, Dig of Trench Pit for Kidlington High Steert Bolards.</t>
  </si>
  <si>
    <t>ATG Access Ltd</t>
  </si>
  <si>
    <t>1 Mnth</t>
  </si>
  <si>
    <t>Quotation(Waiver)</t>
  </si>
  <si>
    <t>CDC-CR-94</t>
  </si>
  <si>
    <t>Transformation Lead - Environmental Services</t>
  </si>
  <si>
    <t>CDC-CR-95</t>
  </si>
  <si>
    <t>CDC-CR-96</t>
  </si>
  <si>
    <t>Landscape Consultant requirement for Planning Appeal</t>
  </si>
  <si>
    <t>CDC-CR-97</t>
  </si>
  <si>
    <t>The supply of Adobe Pro and Adobe Creative Cloud All Apps
Licenses-(Cost is Per License)</t>
  </si>
  <si>
    <t xml:space="preserve">Softcat Plc- cost of £672.00 (plus VAT) each for Creative Cloud All Apps (maximum of 6 licences) and at a cost of £186.00 (plus VAT)
each for Adobe Acrobat Pro (maximum of 84). </t>
  </si>
  <si>
    <t>£672 &amp; £182</t>
  </si>
  <si>
    <t>ICT</t>
  </si>
  <si>
    <t>CDC-CR-98</t>
  </si>
  <si>
    <t xml:space="preserve">Electricty Supply - 
Bicester east Community </t>
  </si>
  <si>
    <t>Scottish and Southern Electricity Networks (SSEN)</t>
  </si>
  <si>
    <t>8 Mnths</t>
  </si>
  <si>
    <t>Property - Capital Projects</t>
  </si>
  <si>
    <t>Quotation -Stautory supplier</t>
  </si>
  <si>
    <t>CDC-CR-99</t>
  </si>
  <si>
    <t>Bic East Community Association - New Mains Water Supply</t>
  </si>
  <si>
    <t>Thames Water</t>
  </si>
  <si>
    <t>7 Mnths</t>
  </si>
  <si>
    <t>CDC-CR-100</t>
  </si>
  <si>
    <t>Bic East Community Association - New Telephone Infrastructure.</t>
  </si>
  <si>
    <t>OpenReach</t>
  </si>
  <si>
    <t>CDC-CR-101</t>
  </si>
  <si>
    <t xml:space="preserve">23PROC109 </t>
  </si>
  <si>
    <t xml:space="preserve">Additional items required for the door installation at Bodicote House. </t>
  </si>
  <si>
    <t>BMA Varsity</t>
  </si>
  <si>
    <t>1 Mth</t>
  </si>
  <si>
    <t>£24,031.16 </t>
  </si>
  <si>
    <t>CDC-CR-102</t>
  </si>
  <si>
    <t xml:space="preserve">                       -</t>
  </si>
  <si>
    <t>CDC-CR-103</t>
  </si>
  <si>
    <t>Level 2 Finance System support</t>
  </si>
  <si>
    <t>Emrbidge Consulting Limited</t>
  </si>
  <si>
    <t>Finance - Systems Support</t>
  </si>
  <si>
    <t>CDC-CR-104</t>
  </si>
  <si>
    <t>23PROC128</t>
  </si>
  <si>
    <t xml:space="preserve">Sharepoint Solution </t>
  </si>
  <si>
    <t>FSP consulting</t>
  </si>
  <si>
    <t>6 Mnths</t>
  </si>
  <si>
    <t>CDC-CR-105</t>
  </si>
  <si>
    <t>Senior Business Analyst to support the council Transformation Programme</t>
  </si>
  <si>
    <t>Reed Specialist Recruitment Ltd</t>
  </si>
  <si>
    <t>CDC-CR-106</t>
  </si>
  <si>
    <t>Website Management and Improvement</t>
  </si>
  <si>
    <t>Site Improve</t>
  </si>
  <si>
    <t xml:space="preserve">One Off Purchase </t>
  </si>
  <si>
    <t>CDC-CR-107</t>
  </si>
  <si>
    <t>Cleaning Services</t>
  </si>
  <si>
    <t>Astrum Commercial Cleaning Services</t>
  </si>
  <si>
    <t>Rolling</t>
  </si>
  <si>
    <t>CDC-CR-108</t>
  </si>
  <si>
    <t>Hard FM - Maintenance of Automatic Bollards</t>
  </si>
  <si>
    <t>NG Bailey</t>
  </si>
  <si>
    <t>CDC-CR-109</t>
  </si>
  <si>
    <t>Shredding Confiendtial Waste (Data Destruction)</t>
  </si>
  <si>
    <t>Oxfordshire County Council</t>
  </si>
  <si>
    <t>CDC-CR-110</t>
  </si>
  <si>
    <t>Security Services Including Static Security,Mobile Security and Key Holding Services</t>
  </si>
  <si>
    <t>OSS</t>
  </si>
  <si>
    <t>CDC-CR-111</t>
  </si>
  <si>
    <t>Legionella Water Testing</t>
  </si>
  <si>
    <t>Thames Air Water Tech</t>
  </si>
  <si>
    <t>CDC-CR-112</t>
  </si>
  <si>
    <t>PPM Service Contract - Longford Park Sports Pavillion</t>
  </si>
  <si>
    <t>CDC-CR-113</t>
  </si>
  <si>
    <t>Assest Valuations for Financial Reporting</t>
  </si>
  <si>
    <t>Montagu Evans</t>
  </si>
  <si>
    <t>Finance -Statutory Accounts</t>
  </si>
  <si>
    <t>Tender</t>
  </si>
  <si>
    <t>Note it appears this contract has been terminated.</t>
  </si>
  <si>
    <t>CDC-CR-114</t>
  </si>
  <si>
    <t xml:space="preserve">Design Build and Operate Woodgreen Leisure Centre </t>
  </si>
  <si>
    <t>Parkwood Leisure Limited</t>
  </si>
  <si>
    <t>18 Yrs</t>
  </si>
  <si>
    <t>Full OJEU Tender</t>
  </si>
  <si>
    <t>CDC-CR-115</t>
  </si>
  <si>
    <t>Citizen Space Geospatial</t>
  </si>
  <si>
    <t>Delib Limited</t>
  </si>
  <si>
    <t>Planning Policy</t>
  </si>
  <si>
    <t xml:space="preserve">Tender </t>
  </si>
  <si>
    <t>CDC-CR-116</t>
  </si>
  <si>
    <t>Supply &amp;Installation of Street Nameplates</t>
  </si>
  <si>
    <t>Nibra Signs</t>
  </si>
  <si>
    <t>Planning &amp; Development</t>
  </si>
  <si>
    <t>CDC-CR-117</t>
  </si>
  <si>
    <t>Online Access to Technical Information</t>
  </si>
  <si>
    <t>Accuris/Allium UK Holding ltd</t>
  </si>
  <si>
    <t xml:space="preserve">Quotation </t>
  </si>
  <si>
    <t>CDC-CR-118</t>
  </si>
  <si>
    <t xml:space="preserve">East Biecster Community Centre - Professional Services </t>
  </si>
  <si>
    <t>Property Inc Works</t>
  </si>
  <si>
    <t>CDC-CR-119</t>
  </si>
  <si>
    <t xml:space="preserve">Castle Quay Works BHS Project Manager </t>
  </si>
  <si>
    <t>Bloom Services</t>
  </si>
  <si>
    <t>Bloom Procurement Services</t>
  </si>
  <si>
    <t>CDC-CR-120</t>
  </si>
  <si>
    <t xml:space="preserve">Castle Quay Works BHS Architect </t>
  </si>
  <si>
    <t>2 yrs</t>
  </si>
  <si>
    <t>CDC-CR-121</t>
  </si>
  <si>
    <t>Castle Quay Works BHS M &amp; E</t>
  </si>
  <si>
    <t>CDC-CR-122</t>
  </si>
  <si>
    <t>Castle Quay Project Manager</t>
  </si>
  <si>
    <t>CDC-CR-123</t>
  </si>
  <si>
    <t xml:space="preserve">Castle Quay Architect </t>
  </si>
  <si>
    <t>CDC-CR-124</t>
  </si>
  <si>
    <t>Bicester ECO Business Centre</t>
  </si>
  <si>
    <t>Town Square Spaces</t>
  </si>
  <si>
    <t xml:space="preserve">7 Yrs </t>
  </si>
  <si>
    <t>Single Tender Process</t>
  </si>
  <si>
    <t>CDC-CR-125</t>
  </si>
  <si>
    <t>Agency Agreement Transfer of Delegated Functions</t>
  </si>
  <si>
    <t>OCC</t>
  </si>
  <si>
    <t>Agency Agreement</t>
  </si>
  <si>
    <t>CDC-CR-126</t>
  </si>
  <si>
    <t>Provision of Pay by Phone Service</t>
  </si>
  <si>
    <t>Ring GO</t>
  </si>
  <si>
    <t>2 Yrs Plus 2 Yrs</t>
  </si>
  <si>
    <t>G Cloud 13 Agreement</t>
  </si>
  <si>
    <t>CDC-CR-127</t>
  </si>
  <si>
    <t>Highfield Depot Renewal of Sim Contract</t>
  </si>
  <si>
    <t>Balvin</t>
  </si>
  <si>
    <t xml:space="preserve">1 Yrs </t>
  </si>
  <si>
    <t xml:space="preserve">Quotations </t>
  </si>
  <si>
    <t>CDC-CR-128</t>
  </si>
  <si>
    <t>Oxford to CambridgeStakeholder Management &amp; Consultation System</t>
  </si>
  <si>
    <t>Tractivity Limited</t>
  </si>
  <si>
    <t>PO30011376</t>
  </si>
  <si>
    <t>OXCAM PRP</t>
  </si>
  <si>
    <t>G-Cloud 13 Framework Agreement (RM1557.13)</t>
  </si>
  <si>
    <t>CDC-CR-129</t>
  </si>
  <si>
    <t>Ecologist Consultancy Services</t>
  </si>
  <si>
    <t>Sapphire DNP LTD</t>
  </si>
  <si>
    <t>3 Months</t>
  </si>
  <si>
    <t>Per hour/ 37 hours per week</t>
  </si>
  <si>
    <t>Planning</t>
  </si>
  <si>
    <t>Vivid Resourcing Agency</t>
  </si>
  <si>
    <t>CDC-CR-130</t>
  </si>
  <si>
    <t>Transformation</t>
  </si>
  <si>
    <t>ESPO Framework Reference 3S-22 Strategic HR Services</t>
  </si>
  <si>
    <t>CDC-CR-131</t>
  </si>
  <si>
    <t>23PROC136</t>
  </si>
  <si>
    <t>Expert advice -two development sites at NW  Bicester</t>
  </si>
  <si>
    <t>Highgate Land and Development Consultancy Limited</t>
  </si>
  <si>
    <t>1 Yr 3 Months</t>
  </si>
  <si>
    <t>Including VAT</t>
  </si>
  <si>
    <t>CDC-CR-132</t>
  </si>
  <si>
    <t>PROC8196</t>
  </si>
  <si>
    <t>Advice on Debt/Loan to Equity Swap</t>
  </si>
  <si>
    <t>undefined</t>
  </si>
  <si>
    <t>Finance</t>
  </si>
  <si>
    <t>?</t>
  </si>
  <si>
    <t>CDC-CR-133</t>
  </si>
  <si>
    <t xml:space="preserve">Ground Maintenance </t>
  </si>
  <si>
    <t>Continental Landscapes</t>
  </si>
  <si>
    <t>9 year</t>
  </si>
  <si>
    <t>Environmental Services</t>
  </si>
  <si>
    <t xml:space="preserve">Tender Process </t>
  </si>
  <si>
    <t xml:space="preserve">Re Tender </t>
  </si>
  <si>
    <t>CDC-CR-134</t>
  </si>
  <si>
    <t>PROC8011</t>
  </si>
  <si>
    <t>Supply of Floral Provision 2024</t>
  </si>
  <si>
    <t>W Robinson Plants</t>
  </si>
  <si>
    <t>9 Months</t>
  </si>
  <si>
    <t>CDC-CR-135</t>
  </si>
  <si>
    <t>U50k</t>
  </si>
  <si>
    <t>supply of Internal Office Move at Bodicote House</t>
  </si>
  <si>
    <t>Jamie Briggs Removals and Storage Limited</t>
  </si>
  <si>
    <t>1 week</t>
  </si>
  <si>
    <t>CDC-CR-136</t>
  </si>
  <si>
    <t>23PROC7764</t>
  </si>
  <si>
    <t>Oxford to Cambridge Data Observatory Portal Services</t>
  </si>
  <si>
    <t>Better Futures Consultancy Ltd.</t>
  </si>
  <si>
    <t>1 year 2 months</t>
  </si>
  <si>
    <t>Open Tender via EU Supply portal &amp; contracts finder</t>
  </si>
  <si>
    <t>CDC-CR-137</t>
  </si>
  <si>
    <t>23PROC090</t>
  </si>
  <si>
    <t>supply of Asset Valuations for Statutory Financial Reporting</t>
  </si>
  <si>
    <t>Montagu Evans LLP</t>
  </si>
  <si>
    <t xml:space="preserve">3 years </t>
  </si>
  <si>
    <t>CDC-CR-138</t>
  </si>
  <si>
    <t>supply of quantity surveyors</t>
  </si>
  <si>
    <t>Hadland Manning Bullock &amp; Partners Ltd</t>
  </si>
  <si>
    <t>Property</t>
  </si>
  <si>
    <t>CDC-CR-139</t>
  </si>
  <si>
    <t>supply of BACS submission software</t>
  </si>
  <si>
    <t>Paygate Solutions Ltd</t>
  </si>
  <si>
    <t xml:space="preserve">1 year </t>
  </si>
  <si>
    <t>12 Months</t>
  </si>
  <si>
    <t>New contract to be put in place before expiry of current agreement</t>
  </si>
  <si>
    <t>CDC-CR-140</t>
  </si>
  <si>
    <t xml:space="preserve">Oxford to Cambridge Interim Environmental Programme Lead </t>
  </si>
  <si>
    <t>Paystream My Max Limited</t>
  </si>
  <si>
    <t>Per hour/ 4 days per week</t>
  </si>
  <si>
    <t>CDC-CR-141</t>
  </si>
  <si>
    <t>Oxford to Cambridge Innovation Network of Networks</t>
  </si>
  <si>
    <t>Cambridge Cleantech</t>
  </si>
  <si>
    <t>1  year 1 month</t>
  </si>
  <si>
    <t>CDC-CR-142</t>
  </si>
  <si>
    <t>PROC8291</t>
  </si>
  <si>
    <t>Oxford to Cambridge Senior Data Analyst</t>
  </si>
  <si>
    <t>DataTech</t>
  </si>
  <si>
    <t>1 year</t>
  </si>
  <si>
    <t>£50,000 + 18%</t>
  </si>
  <si>
    <t>CDC-CR-143</t>
  </si>
  <si>
    <t>Supply of Horsefair paving</t>
  </si>
  <si>
    <t>Charles Construction Ltd</t>
  </si>
  <si>
    <t>3 months</t>
  </si>
  <si>
    <t>CDC-CR-144</t>
  </si>
  <si>
    <t>supply of cleaning services across properties in Banbury &amp; Bicester</t>
  </si>
  <si>
    <t>Spotless Cleaning Solutions</t>
  </si>
  <si>
    <t>2 years</t>
  </si>
  <si>
    <t xml:space="preserve">Housing Management </t>
  </si>
  <si>
    <t>CDC-CR-145</t>
  </si>
  <si>
    <t>Oxford to Cambridge Pan-Regional Partnership-Website Services</t>
  </si>
  <si>
    <t>Gavin Willis Creative Marketing Ltd</t>
  </si>
  <si>
    <t>CDC-CR-146</t>
  </si>
  <si>
    <t>Oxford to Cambridge Pan-Regional Partnership 2024 UKREiiF Pavilion Creative and</t>
  </si>
  <si>
    <t>Article 10 Events &amp; Exhibitions Ltd</t>
  </si>
  <si>
    <t>CDC-CR-147</t>
  </si>
  <si>
    <t>undertake research and provide advice and recommendations - stewardship strategy</t>
  </si>
  <si>
    <t>Community First Oxfordshire</t>
  </si>
  <si>
    <t>6 months</t>
  </si>
  <si>
    <t>Growth and Economy</t>
  </si>
  <si>
    <t>CDC-CR-148</t>
  </si>
  <si>
    <t xml:space="preserve">Supply of landscaping services across properties in Banbury and Bicester </t>
  </si>
  <si>
    <t>4th Corner</t>
  </si>
  <si>
    <t>CDC-CR-149</t>
  </si>
  <si>
    <t>Cyber Security Additional Monitoring Support</t>
  </si>
  <si>
    <t>CyberCrowd</t>
  </si>
  <si>
    <t>4 months</t>
  </si>
  <si>
    <t>08//03/24</t>
  </si>
  <si>
    <t>IT</t>
  </si>
  <si>
    <t>CDC-CR-150</t>
  </si>
  <si>
    <t xml:space="preserve">Provision of the Call-Off Deliverables </t>
  </si>
  <si>
    <t>CCS Schedule 6 Lot 3 14/03/2024L3 - Package 12</t>
  </si>
  <si>
    <t>CDC-CR-151</t>
  </si>
  <si>
    <t>supply of Planned Preventative Maintenance</t>
  </si>
  <si>
    <t>NGB Ltd</t>
  </si>
  <si>
    <t>CDC-CR-152</t>
  </si>
  <si>
    <t>Oxford to Cambridge Pan-Regional Partnership – PR Support Services</t>
  </si>
  <si>
    <t>Henham Strategy Ltd</t>
  </si>
  <si>
    <t>1 year 3 month</t>
  </si>
  <si>
    <t>CDC-CR-153</t>
  </si>
  <si>
    <t>Internal Audit &amp; Counter Fraud</t>
  </si>
  <si>
    <t>Not Yet Due</t>
  </si>
  <si>
    <t>Bloom Procurement Services Ltd</t>
  </si>
  <si>
    <t>no</t>
  </si>
  <si>
    <t>NEPRO3 framework-Internal Audit &amp; Counter Fraud</t>
  </si>
  <si>
    <t>CDC-CR-154</t>
  </si>
  <si>
    <t>PROC7822</t>
  </si>
  <si>
    <t>Town Centre House Roof Repair and Renovations</t>
  </si>
  <si>
    <t>E W Beard</t>
  </si>
  <si>
    <t>9 months</t>
  </si>
  <si>
    <t>CDC-CR-155</t>
  </si>
  <si>
    <t>Landscape Maintenance Services Contract)</t>
  </si>
  <si>
    <t>6 years (+ 3 years)</t>
  </si>
  <si>
    <t>CDC-CR-156</t>
  </si>
  <si>
    <t>Supply of Gas servicing</t>
  </si>
  <si>
    <t xml:space="preserve"> Gas Tech services Banbury Ltd(</t>
  </si>
  <si>
    <t>Schedule of Rates</t>
  </si>
  <si>
    <t>Housing</t>
  </si>
  <si>
    <t>CDC-CR-157</t>
  </si>
  <si>
    <t>Supply of Ferriston Service Yard Wall</t>
  </si>
  <si>
    <t>Grenwood Builders</t>
  </si>
  <si>
    <t>2 months</t>
  </si>
  <si>
    <t>CDC-CR-158</t>
  </si>
  <si>
    <t>Video Production at UKREiiF 2024</t>
  </si>
  <si>
    <t>Eldraw Creative Media Ltd</t>
  </si>
  <si>
    <t>ex VAT</t>
  </si>
  <si>
    <t>CDC-CR-159</t>
  </si>
  <si>
    <t>PROC8276</t>
  </si>
  <si>
    <t>Refresh of the Oxford to Cambridge Pan-Regional Partnership Environmental Principles</t>
  </si>
  <si>
    <t>Bioregional Development Group</t>
  </si>
  <si>
    <t>7 months</t>
  </si>
  <si>
    <t>quotation</t>
  </si>
  <si>
    <t>CDC-CR-160</t>
  </si>
  <si>
    <t>Landscape-scale support services for the area known as Bernwood, Otmoor and Ray</t>
  </si>
  <si>
    <t>Berkshire Buckinghamshire and Oxfordshire Wildlife Trust</t>
  </si>
  <si>
    <t>14 months</t>
  </si>
  <si>
    <t>£140,000</t>
  </si>
  <si>
    <t>competitive tender</t>
  </si>
  <si>
    <t>CDC-CR-161</t>
  </si>
  <si>
    <t>Housing Register, Choice based lettings, Customer housing portal, Homes and enhanced housing options modules</t>
  </si>
  <si>
    <t>Civica Abritas</t>
  </si>
  <si>
    <t>48 months</t>
  </si>
  <si>
    <t>yes</t>
  </si>
  <si>
    <t>30/6/2025</t>
  </si>
  <si>
    <t>£134,315</t>
  </si>
  <si>
    <t>£134.315</t>
  </si>
  <si>
    <t>G-Cloud 12 - RM1557.12</t>
  </si>
  <si>
    <t>renewed</t>
  </si>
  <si>
    <t>CDC-CR-162</t>
  </si>
  <si>
    <t>Translation Services - Sign language only</t>
  </si>
  <si>
    <t>Significan't (UK) Ltd</t>
  </si>
  <si>
    <t>rolling</t>
  </si>
  <si>
    <t>£2040</t>
  </si>
  <si>
    <t>Customer service</t>
  </si>
  <si>
    <t>unknown</t>
  </si>
  <si>
    <t>CDC-CR-163</t>
  </si>
  <si>
    <t>24PROC8483</t>
  </si>
  <si>
    <t xml:space="preserve">Softcat Plc </t>
  </si>
  <si>
    <t>2 Years plus (2 Years)</t>
  </si>
  <si>
    <t xml:space="preserve">ICT </t>
  </si>
  <si>
    <t>G Cloud 13 Agreement LOT 2 Software - Mini Comp</t>
  </si>
  <si>
    <t>CDC-CR-164</t>
  </si>
  <si>
    <t>23PROC8403</t>
  </si>
  <si>
    <t>Print &amp; Mail</t>
  </si>
  <si>
    <t>Capita Business Services Ltd</t>
  </si>
  <si>
    <t>£130,000</t>
  </si>
  <si>
    <t>Housing &amp; Benefits</t>
  </si>
  <si>
    <t>CDC-CR-165</t>
  </si>
  <si>
    <t>PROC10736</t>
  </si>
  <si>
    <t xml:space="preserve">Access Payment Products Framework Agreement (Contract varied from 25.06.2025) </t>
  </si>
  <si>
    <t>Access Paysuite</t>
  </si>
  <si>
    <t xml:space="preserve">Framework Agreement (Variation - Waiver) </t>
  </si>
  <si>
    <t>CDC-CR-166</t>
  </si>
  <si>
    <t>Banking Services</t>
  </si>
  <si>
    <t>Natwest</t>
  </si>
  <si>
    <t>5 years</t>
  </si>
  <si>
    <t>£72,500</t>
  </si>
  <si>
    <t>CDC-CR-167</t>
  </si>
  <si>
    <t>24PROC8940</t>
  </si>
  <si>
    <t>Fire Protections Services</t>
  </si>
  <si>
    <t>Hazlo Fire &amp; Security Ltd</t>
  </si>
  <si>
    <t>Monday, July 01, 2024</t>
  </si>
  <si>
    <t>30/6/26</t>
  </si>
  <si>
    <t>Wellbeing &amp; Housing Services</t>
  </si>
  <si>
    <t>3 quote</t>
  </si>
  <si>
    <t>CDC-CR-168</t>
  </si>
  <si>
    <t>24PROC9009</t>
  </si>
  <si>
    <t>Property Management - Rent Collection</t>
  </si>
  <si>
    <t>Savills</t>
  </si>
  <si>
    <t>1 Year</t>
  </si>
  <si>
    <t>CCS Framework RM6164</t>
  </si>
  <si>
    <t>CDC-CR-169</t>
  </si>
  <si>
    <t>24PROC7835</t>
  </si>
  <si>
    <t xml:space="preserve">Wraparound Support for ARAP and UKRS Migration Schemes </t>
  </si>
  <si>
    <t>Connection Support</t>
  </si>
  <si>
    <t>Resettlent</t>
  </si>
  <si>
    <t>CDC-CR-170</t>
  </si>
  <si>
    <t>24PROC8659</t>
  </si>
  <si>
    <t>Cost Based Assesment</t>
  </si>
  <si>
    <t xml:space="preserve">PA Consulting </t>
  </si>
  <si>
    <t>4 Months</t>
  </si>
  <si>
    <t xml:space="preserve">RM6187 CCS Framework </t>
  </si>
  <si>
    <t>extension for 4 months entered into on 15th January 2025</t>
  </si>
  <si>
    <t>CDC-CR-171</t>
  </si>
  <si>
    <t>24PROC8553</t>
  </si>
  <si>
    <t>Support for Economical Inactive Residents</t>
  </si>
  <si>
    <t xml:space="preserve">Oxford LEP </t>
  </si>
  <si>
    <t xml:space="preserve">9 Months </t>
  </si>
  <si>
    <t xml:space="preserve">Quick Quote Open process via EU Supply below Threshold </t>
  </si>
  <si>
    <t>CDC-CR-172</t>
  </si>
  <si>
    <t xml:space="preserve">24PROC8464 </t>
  </si>
  <si>
    <t>Arb Back Log Tree Services</t>
  </si>
  <si>
    <t>Bicester Tree Services</t>
  </si>
  <si>
    <t>Envionmental Services</t>
  </si>
  <si>
    <t>CDC-CR173</t>
  </si>
  <si>
    <t>24PROC8552</t>
  </si>
  <si>
    <t>Green Skills Courses</t>
  </si>
  <si>
    <t>Abingdon &amp; Winey College</t>
  </si>
  <si>
    <t>8 Months</t>
  </si>
  <si>
    <t>CDC-CR174</t>
  </si>
  <si>
    <t>24PROC9275</t>
  </si>
  <si>
    <t xml:space="preserve">Childcare Voucher Scheme </t>
  </si>
  <si>
    <t>Edenred Uk Group</t>
  </si>
  <si>
    <t xml:space="preserve">3 Years Plus 1 </t>
  </si>
  <si>
    <t>Human Resources</t>
  </si>
  <si>
    <t>Framework  Agreement NPS PS0095 19</t>
  </si>
  <si>
    <t>Contract Extended on the final option re tender to be looked into</t>
  </si>
  <si>
    <t>CDC-CR175</t>
  </si>
  <si>
    <t>24PROC9276</t>
  </si>
  <si>
    <t>Cycle to Work Scheme</t>
  </si>
  <si>
    <t>Hawk Incentives Ltd</t>
  </si>
  <si>
    <t>3 Years plus 2 Years</t>
  </si>
  <si>
    <t>Espo Framework Reference 319-19 Cycle to Work</t>
  </si>
  <si>
    <t xml:space="preserve">Extension for 2 years review in 9 months time March 2025 </t>
  </si>
  <si>
    <t>CDC-CR176</t>
  </si>
  <si>
    <t>24PROC8978</t>
  </si>
  <si>
    <t>Local Visability Studies</t>
  </si>
  <si>
    <t xml:space="preserve">HEB </t>
  </si>
  <si>
    <t>1 Year 6 Months</t>
  </si>
  <si>
    <t>Principal Planning and Policy</t>
  </si>
  <si>
    <t xml:space="preserve">Request for Proposal </t>
  </si>
  <si>
    <t>CDC-CR177</t>
  </si>
  <si>
    <t>24PROC8994</t>
  </si>
  <si>
    <t>CIL Charging Schedule Contract</t>
  </si>
  <si>
    <t>NO</t>
  </si>
  <si>
    <t>CDC-CR178</t>
  </si>
  <si>
    <t>24PROC8773</t>
  </si>
  <si>
    <t xml:space="preserve">ICT System Security Contract </t>
  </si>
  <si>
    <t>ANS Group</t>
  </si>
  <si>
    <t>3 Years</t>
  </si>
  <si>
    <t xml:space="preserve">G Cloud 13  </t>
  </si>
  <si>
    <t>CDC-CR179</t>
  </si>
  <si>
    <t>24PROC9035</t>
  </si>
  <si>
    <t>Arboriculture Contract - 1 Year</t>
  </si>
  <si>
    <t xml:space="preserve">Acremans </t>
  </si>
  <si>
    <t xml:space="preserve">1 Year </t>
  </si>
  <si>
    <t xml:space="preserve">Under 100K Request for Proposal </t>
  </si>
  <si>
    <t xml:space="preserve">Look for possible frameworks for a future provision </t>
  </si>
  <si>
    <t>CDC-CR180</t>
  </si>
  <si>
    <t>24PROC9195</t>
  </si>
  <si>
    <t>Oxford to Cambridge Pan-Regional Partnership International Investment Prospectus new call for Investment Opportunities selection</t>
  </si>
  <si>
    <t>Deyton Bell Ltd</t>
  </si>
  <si>
    <t xml:space="preserve">6 Months </t>
  </si>
  <si>
    <t>Innovation and Economy</t>
  </si>
  <si>
    <t>CDC-CR181</t>
  </si>
  <si>
    <t>PROC9411</t>
  </si>
  <si>
    <t>Money Advice Service Contract</t>
  </si>
  <si>
    <t>Citizens Advice</t>
  </si>
  <si>
    <t xml:space="preserve">Housing </t>
  </si>
  <si>
    <t xml:space="preserve">Extension, Contract Variation </t>
  </si>
  <si>
    <t>1 year extension opted for - letter sent to CAB</t>
  </si>
  <si>
    <t>CDC-CR182</t>
  </si>
  <si>
    <t>24PROC9461</t>
  </si>
  <si>
    <t xml:space="preserve">Embridge Consulting Contract - System Development </t>
  </si>
  <si>
    <t xml:space="preserve">Embridge Consulting </t>
  </si>
  <si>
    <t>Waiver 12 month contract</t>
  </si>
  <si>
    <t xml:space="preserve">Core Finance System - UNIT 4 </t>
  </si>
  <si>
    <t xml:space="preserve">10 Year </t>
  </si>
  <si>
    <t>CDC-CR183</t>
  </si>
  <si>
    <t>24PROC9509</t>
  </si>
  <si>
    <t>Core Finance System - UNIT 4 (Cloud)</t>
  </si>
  <si>
    <t>Note that the prior contract will likely be terminated once the cloud system is implemented to the satisfaction of CDC Finance.</t>
  </si>
  <si>
    <t>CDR-CR184</t>
  </si>
  <si>
    <t>24PROC9136</t>
  </si>
  <si>
    <t xml:space="preserve">Solar Strategy </t>
  </si>
  <si>
    <t>Local Partnershps</t>
  </si>
  <si>
    <t xml:space="preserve">Climate Action </t>
  </si>
  <si>
    <t xml:space="preserve">Waiver  </t>
  </si>
  <si>
    <t xml:space="preserve">Teckel Contract </t>
  </si>
  <si>
    <t>CDR-CR185</t>
  </si>
  <si>
    <t>PROC7789</t>
  </si>
  <si>
    <t>BluePrism - Robotic Process Automation Pilot</t>
  </si>
  <si>
    <t>OAS Ltd (and Blue Prism as sub contractor)</t>
  </si>
  <si>
    <t>1Year (inc. 1 Year Extension)</t>
  </si>
  <si>
    <t>£115,200</t>
  </si>
  <si>
    <t>Pilot of 1 year for automation of certian processes, DPIAs needed once processes decided on.</t>
  </si>
  <si>
    <t>CDR-CR186</t>
  </si>
  <si>
    <t>PROC9697</t>
  </si>
  <si>
    <t xml:space="preserve">Updated Employment Needs Assessment </t>
  </si>
  <si>
    <t>Lambert Smith Hampton</t>
  </si>
  <si>
    <t xml:space="preserve">under 1 month </t>
  </si>
  <si>
    <t>Planning and Development</t>
  </si>
  <si>
    <t>Waiver</t>
  </si>
  <si>
    <t>CDR-CR187</t>
  </si>
  <si>
    <t>PROC9461</t>
  </si>
  <si>
    <t>Embridge Consulting Support (Unit4)</t>
  </si>
  <si>
    <t>Embridge Consulting</t>
  </si>
  <si>
    <t>£7,200</t>
  </si>
  <si>
    <t>CDR-CR188</t>
  </si>
  <si>
    <t>PROC9394</t>
  </si>
  <si>
    <t>Avison Young Financial Reporting (CDC Property Services)</t>
  </si>
  <si>
    <t>Unlimited (clause 2)</t>
  </si>
  <si>
    <t>not known</t>
  </si>
  <si>
    <t>Property Services</t>
  </si>
  <si>
    <t>Contract Terminated with 6 months notice given on 20th November 2024 - letter stating end of services on May 27th (extra days given for post to be recieved)</t>
  </si>
  <si>
    <t>24PROC9502</t>
  </si>
  <si>
    <t xml:space="preserve">Decarbonisation Plan - Request for Proposal </t>
  </si>
  <si>
    <t>Low Carbon Hub</t>
  </si>
  <si>
    <t>09/12/212</t>
  </si>
  <si>
    <t xml:space="preserve">Economic Growth </t>
  </si>
  <si>
    <t>CDR-CR189</t>
  </si>
  <si>
    <t>24PROC9793</t>
  </si>
  <si>
    <t>Meeting Room Booking System - Castle Quay</t>
  </si>
  <si>
    <t xml:space="preserve">Cloudbooking Workspace Management </t>
  </si>
  <si>
    <t>24 Months</t>
  </si>
  <si>
    <t xml:space="preserve">G Cloud 14 Lot 2 Cloud Software - Direct Award </t>
  </si>
  <si>
    <t>CDR-CR190</t>
  </si>
  <si>
    <t>24PROC9729</t>
  </si>
  <si>
    <t>Carbon Baseline Analysis</t>
  </si>
  <si>
    <t>Aether Limited</t>
  </si>
  <si>
    <t>5 Months</t>
  </si>
  <si>
    <t>CDR-CR191</t>
  </si>
  <si>
    <t>24PROC7789</t>
  </si>
  <si>
    <t>Blue Prism</t>
  </si>
  <si>
    <t>Pilot of 1 year for automation of certian processes, DPIAs needed once processes decided on. (Additional order form signed with sub contractor - note period begins on 31st December 2024 - as start of service was delayed due to additional order form needing signature.</t>
  </si>
  <si>
    <t>CDR-CR192</t>
  </si>
  <si>
    <t>24PROC8694</t>
  </si>
  <si>
    <t>Data City Platform License</t>
  </si>
  <si>
    <t>Data City</t>
  </si>
  <si>
    <t>OCPRP</t>
  </si>
  <si>
    <t>CDR-CR193</t>
  </si>
  <si>
    <t>24PROC9003</t>
  </si>
  <si>
    <t>Roadvert Advertising Contract</t>
  </si>
  <si>
    <t>Roadvert</t>
  </si>
  <si>
    <t>1 year (Inc. 2x 1 year extensions)</t>
  </si>
  <si>
    <t>£3000</t>
  </si>
  <si>
    <t>Note this is a concession contract, the value of this contract is the estimated amount that may be raised and paid to the Council during the contract term</t>
  </si>
  <si>
    <t>CDR-CR194</t>
  </si>
  <si>
    <t>24PROC9525</t>
  </si>
  <si>
    <t>Floral Provision Contract</t>
  </si>
  <si>
    <t>Robinsons Plants</t>
  </si>
  <si>
    <t>RFQ approved total £144k spend</t>
  </si>
  <si>
    <t>CDR-CR195</t>
  </si>
  <si>
    <t>24PROC9855</t>
  </si>
  <si>
    <t>Town Centre House Purchase of White Goods and Furniture</t>
  </si>
  <si>
    <t>Instore Direct Ltd</t>
  </si>
  <si>
    <t>Inc Vat</t>
  </si>
  <si>
    <t xml:space="preserve">Request for Quotation </t>
  </si>
  <si>
    <t>CDR-CR-196</t>
  </si>
  <si>
    <t>24PROC9611</t>
  </si>
  <si>
    <t>Supply of Printer Managed Services for Castle Quay</t>
  </si>
  <si>
    <t xml:space="preserve">Banbury Digital </t>
  </si>
  <si>
    <t>5 Years</t>
  </si>
  <si>
    <t xml:space="preserve">ICT Digital </t>
  </si>
  <si>
    <t>RFP Process</t>
  </si>
  <si>
    <t>CDC-CR-197</t>
  </si>
  <si>
    <t>24PROC8926</t>
  </si>
  <si>
    <t>Civica UK Limited</t>
  </si>
  <si>
    <t>36 months</t>
  </si>
  <si>
    <t>£104,980.83</t>
  </si>
  <si>
    <t>G-Cloud 14 - RM1557.14</t>
  </si>
  <si>
    <t>(Previous contract on Gcloud 12), Note: 90 days notice needed to obtain 1 year extension.</t>
  </si>
  <si>
    <t>CDC-CR-198</t>
  </si>
  <si>
    <t>AO Retail Limited</t>
  </si>
  <si>
    <t>Request for Quotation</t>
  </si>
  <si>
    <t>Delivery of white goods</t>
  </si>
  <si>
    <t>CDC-CR-199</t>
  </si>
  <si>
    <t>24PROC10006</t>
  </si>
  <si>
    <t>OCPRP - Discussion Paper</t>
  </si>
  <si>
    <t>Maple Consulting (Bev Hindle)</t>
  </si>
  <si>
    <t>1 Month</t>
  </si>
  <si>
    <t>(No VAT applicable)</t>
  </si>
  <si>
    <t>CDC-CR-200</t>
  </si>
  <si>
    <t>24PROC10052</t>
  </si>
  <si>
    <t>Temporary Staff contract</t>
  </si>
  <si>
    <t>Vivid Resourcing (G2V Recruitment Group Limited)</t>
  </si>
  <si>
    <t>Unknown</t>
  </si>
  <si>
    <t>CDC-CR-201</t>
  </si>
  <si>
    <t>24PROC9462</t>
  </si>
  <si>
    <t>BACCS Software Agreement</t>
  </si>
  <si>
    <t>Smart Pay Ltd</t>
  </si>
  <si>
    <t>Request for Quote</t>
  </si>
  <si>
    <t>CDC-CR-202</t>
  </si>
  <si>
    <t>24PROC9835</t>
  </si>
  <si>
    <t xml:space="preserve">General AV Equipment for Castle Quay </t>
  </si>
  <si>
    <t>Pure AV Limited</t>
  </si>
  <si>
    <t>CDC-CR-203</t>
  </si>
  <si>
    <t>24PROC9431</t>
  </si>
  <si>
    <t xml:space="preserve">Translation Services Contract </t>
  </si>
  <si>
    <t>Language Empire</t>
  </si>
  <si>
    <t>2 Years</t>
  </si>
  <si>
    <t>CDC-CR-204</t>
  </si>
  <si>
    <t>24PROC9834</t>
  </si>
  <si>
    <t>Castle Quay AV Provision (Council Chamber)</t>
  </si>
  <si>
    <t>Public-i Group Ltd</t>
  </si>
  <si>
    <t>17/02/2025</t>
  </si>
  <si>
    <t>16/02/2026</t>
  </si>
  <si>
    <t>ICT Digital</t>
  </si>
  <si>
    <t>Note this is for the provision of hardware for a software service (there is a 12 month guarantee on the hardware, and support options available)</t>
  </si>
  <si>
    <t>CDC-CR-205</t>
  </si>
  <si>
    <t>24PROC9812</t>
  </si>
  <si>
    <t>NEC Document Management System</t>
  </si>
  <si>
    <t>NEC Software Solutions UK Limited</t>
  </si>
  <si>
    <t>Note this is a finance system so finance should be copied in (Jacey Scott) in any contract management matters</t>
  </si>
  <si>
    <t>CDC-CR-206</t>
  </si>
  <si>
    <t>24PROC9625</t>
  </si>
  <si>
    <t>Landscape Consultancy (Puy Du Fou)</t>
  </si>
  <si>
    <t>Until determination of planning application</t>
  </si>
  <si>
    <t>CDC Planning</t>
  </si>
  <si>
    <t>Note contract lasts until determination of planning application</t>
  </si>
  <si>
    <t>CDC-CR-207</t>
  </si>
  <si>
    <t>Revenue and Benfits Management System Contract</t>
  </si>
  <si>
    <t>NEC Software</t>
  </si>
  <si>
    <t>RM6259 Lot 1</t>
  </si>
  <si>
    <t>CDC-CR-208</t>
  </si>
  <si>
    <t>25PROC10142</t>
  </si>
  <si>
    <t>Data Observatory and Hosting</t>
  </si>
  <si>
    <t>Better Futures Consultancy Limited</t>
  </si>
  <si>
    <t>£6160</t>
  </si>
  <si>
    <t>(Exc VAT)</t>
  </si>
  <si>
    <t>Excl VAT</t>
  </si>
  <si>
    <t>CDC-CR-209</t>
  </si>
  <si>
    <t>25PROC9835</t>
  </si>
  <si>
    <t>Castle Quay General AV Provision</t>
  </si>
  <si>
    <t>Pure Audio Visual Limited</t>
  </si>
  <si>
    <t>CQ</t>
  </si>
  <si>
    <t>CDC-CR-210</t>
  </si>
  <si>
    <t>25PROC10199</t>
  </si>
  <si>
    <t>Castle Quay Office Planters</t>
  </si>
  <si>
    <t>Office &amp; Reception Planters Limited (trading as The Artificial Plant Shop)</t>
  </si>
  <si>
    <t>~3 weeks</t>
  </si>
  <si>
    <t>£10,634.53</t>
  </si>
  <si>
    <t>CQ (noting authority from Mona to proceed, and from Shiraz to proceed re exceeding internal threshold).</t>
  </si>
  <si>
    <t>CDC-CR-211</t>
  </si>
  <si>
    <t>25PROC9907</t>
  </si>
  <si>
    <t xml:space="preserve">Castle Quay Re Location Works </t>
  </si>
  <si>
    <t>British Service Group</t>
  </si>
  <si>
    <t xml:space="preserve">Estates </t>
  </si>
  <si>
    <t>CDC-CR-212</t>
  </si>
  <si>
    <t>PROC9919</t>
  </si>
  <si>
    <t>Jadu Platform</t>
  </si>
  <si>
    <t>2 Year provision</t>
  </si>
  <si>
    <t>CDC-CR-213</t>
  </si>
  <si>
    <t>PROC7793</t>
  </si>
  <si>
    <t>Housing Benefit Subsidy claim reporting</t>
  </si>
  <si>
    <t>KPMG LLP</t>
  </si>
  <si>
    <t>3 years and 3 months</t>
  </si>
  <si>
    <t>RM6188 Call Off</t>
  </si>
  <si>
    <t>Note initial period date is 9th June 2026</t>
  </si>
  <si>
    <t>CDC-CR-214</t>
  </si>
  <si>
    <t>PROC9570</t>
  </si>
  <si>
    <t>Idox System Contract</t>
  </si>
  <si>
    <t xml:space="preserve">5 Years </t>
  </si>
  <si>
    <t>Regulatory Services and Communities</t>
  </si>
  <si>
    <t>RM6259 Call Off</t>
  </si>
  <si>
    <t>CDC-CR-215</t>
  </si>
  <si>
    <t>PROC9847</t>
  </si>
  <si>
    <t>Treasury Consulting Services</t>
  </si>
  <si>
    <t>MUFG Corporate Markets Treasury Limited</t>
  </si>
  <si>
    <t>£41,480</t>
  </si>
  <si>
    <t>ESPO Call Off</t>
  </si>
  <si>
    <t>CDC-CR-216</t>
  </si>
  <si>
    <t>PROC10280</t>
  </si>
  <si>
    <t>Election Systems Contract</t>
  </si>
  <si>
    <t>Law and Governance</t>
  </si>
  <si>
    <t>RM6194 Call Off</t>
  </si>
  <si>
    <t>CDC-CR-217</t>
  </si>
  <si>
    <t>PROC10001</t>
  </si>
  <si>
    <t>Himley Village Viability Consultant</t>
  </si>
  <si>
    <t>Highgate Land Development Consultancy Limited</t>
  </si>
  <si>
    <t>1 Year (Estimated)</t>
  </si>
  <si>
    <t>17500 - 32500</t>
  </si>
  <si>
    <t>£32500 (Max)</t>
  </si>
  <si>
    <t>Termination notice reccomended once services completed</t>
  </si>
  <si>
    <t>CDC-CR-218</t>
  </si>
  <si>
    <t>MGAC UK Holdings Ltd</t>
  </si>
  <si>
    <t>CDC-CR-219</t>
  </si>
  <si>
    <t>PROC10002</t>
  </si>
  <si>
    <t>Graven Hill Viability Consultant</t>
  </si>
  <si>
    <t>20500 - 58000</t>
  </si>
  <si>
    <t>£58,000 (Max)</t>
  </si>
  <si>
    <t>CDC-CR-220</t>
  </si>
  <si>
    <t>18000 - 33000</t>
  </si>
  <si>
    <t>£33,000 (Max)</t>
  </si>
  <si>
    <t>CDC-CR-221</t>
  </si>
  <si>
    <t>PROC10003</t>
  </si>
  <si>
    <t>Cost Consultant NW Bicester</t>
  </si>
  <si>
    <t>10 Months</t>
  </si>
  <si>
    <t>CDC-CR-222</t>
  </si>
  <si>
    <t>PROC8926</t>
  </si>
  <si>
    <t>Housing CBL System</t>
  </si>
  <si>
    <t>3 years (with 1 year extension option)</t>
  </si>
  <si>
    <t>CDC-CR-223</t>
  </si>
  <si>
    <t xml:space="preserve">Treasury Services </t>
  </si>
  <si>
    <t>CDC-CR-224</t>
  </si>
  <si>
    <t>PROC10537</t>
  </si>
  <si>
    <t>Asset Management Hosting</t>
  </si>
  <si>
    <t>CIPFA Business Limited</t>
  </si>
  <si>
    <t>CDC-CR-225</t>
  </si>
  <si>
    <t>PROC10542</t>
  </si>
  <si>
    <t xml:space="preserve">Financial AY Replacment Contract financial forcasting for Castle Quay </t>
  </si>
  <si>
    <t>Savills Property Ltd</t>
  </si>
  <si>
    <t>Property Management</t>
  </si>
  <si>
    <t>CDC-CR-226</t>
  </si>
  <si>
    <t>PROC10260</t>
  </si>
  <si>
    <t xml:space="preserve">Programme Officer services </t>
  </si>
  <si>
    <t>Louise St John Howe</t>
  </si>
  <si>
    <t>Close of the Cherwell Local Plan Review Examination</t>
  </si>
  <si>
    <t>21/03/25</t>
  </si>
  <si>
    <t>21/03/26</t>
  </si>
  <si>
    <t>£58,240</t>
  </si>
  <si>
    <t> </t>
  </si>
  <si>
    <t xml:space="preserve">Contract expiry date is the close of the Cherwell Local Plan Review Examination unless extended or terminated early. </t>
  </si>
  <si>
    <t>CDC-CR-227</t>
  </si>
  <si>
    <t>PROC10394</t>
  </si>
  <si>
    <t>Interim Ecologist Extension</t>
  </si>
  <si>
    <t>Expired</t>
  </si>
  <si>
    <t>29/03/25</t>
  </si>
  <si>
    <t>30/04/25</t>
  </si>
  <si>
    <t> No</t>
  </si>
  <si>
    <t>£4,800</t>
  </si>
  <si>
    <t>Extension</t>
  </si>
  <si>
    <t>CDC-CR-228</t>
  </si>
  <si>
    <t>PROC10052</t>
  </si>
  <si>
    <t>Agency Worker Contract</t>
  </si>
  <si>
    <t>Next Six Months</t>
  </si>
  <si>
    <t>7 Months</t>
  </si>
  <si>
    <t>30/09/25</t>
  </si>
  <si>
    <t>£67,908</t>
  </si>
  <si>
    <t>CDC-CR-229</t>
  </si>
  <si>
    <t>PROC10510</t>
  </si>
  <si>
    <t>UKSPF Employability Support</t>
  </si>
  <si>
    <t>Enterprise Oxfordshire</t>
  </si>
  <si>
    <t>6 Months</t>
  </si>
  <si>
    <t>Growth &amp; Economy</t>
  </si>
  <si>
    <t>n/a</t>
  </si>
  <si>
    <t>CDC-CR-230</t>
  </si>
  <si>
    <t>PROC10586</t>
  </si>
  <si>
    <t>UKSPF Business Support</t>
  </si>
  <si>
    <t>CDC-CR-231</t>
  </si>
  <si>
    <t>PROC10799</t>
  </si>
  <si>
    <t>N/A</t>
  </si>
  <si>
    <t>CDC-CR-232</t>
  </si>
  <si>
    <t>PROC10770</t>
  </si>
  <si>
    <t>Variation 5 to G-Cloud Call-Off Contract</t>
  </si>
  <si>
    <t>Variation to Call-off Contract - G-Cloud 12 Framework Agreement</t>
  </si>
  <si>
    <t>CDC-CR-233</t>
  </si>
  <si>
    <t>PROC10626</t>
  </si>
  <si>
    <t>MyCelia Software service contract</t>
  </si>
  <si>
    <t>Verna</t>
  </si>
  <si>
    <t>CDC-CR-234</t>
  </si>
  <si>
    <t>PROC10699</t>
  </si>
  <si>
    <t>Domestic Homicide Review Award Letter</t>
  </si>
  <si>
    <t>Aletheia Reviews Ltd</t>
  </si>
  <si>
    <t xml:space="preserve">Until Home Office Approval of the DHR, or otherwise agreed. </t>
  </si>
  <si>
    <t>Regulatory Services and Community Safety</t>
  </si>
  <si>
    <t>CDC-CR-235</t>
  </si>
  <si>
    <t>PROC10523</t>
  </si>
  <si>
    <t>OCPRP Closure - Asset Transfer Covering Agreement</t>
  </si>
  <si>
    <t>England's Economic Heartland and Cambridgeshire &amp; Peterborough Combined Authority</t>
  </si>
  <si>
    <t>Oxford to Cambridge pan-Regional Partnership</t>
  </si>
  <si>
    <t>CDC-CR-236</t>
  </si>
  <si>
    <t>PROC10896</t>
  </si>
  <si>
    <t>CDC-CR-237</t>
  </si>
  <si>
    <t>Asset Manager Hosting Award Letter</t>
  </si>
  <si>
    <t>InfoShare+</t>
  </si>
  <si>
    <t>CDC-CR-238</t>
  </si>
  <si>
    <t>PROC10418</t>
  </si>
  <si>
    <t>ODS Dry Recycling Variation</t>
  </si>
  <si>
    <t>N&amp;P Crayford</t>
  </si>
  <si>
    <t>6 Years</t>
  </si>
  <si>
    <t>31/05/2026</t>
  </si>
  <si>
    <t xml:space="preserve">£  3,265,796 </t>
  </si>
  <si>
    <t>ODS Procurement (option to add CDC in agreement between ODS and supplier)</t>
  </si>
  <si>
    <t>Contract to be managed in conjunction with ODS as CDC is joint participant and recipient of services.</t>
  </si>
  <si>
    <t>CDC-CR-239</t>
  </si>
  <si>
    <t>PROC11013</t>
  </si>
  <si>
    <t>Award Letter Supply of Aluminium Planters</t>
  </si>
  <si>
    <t>Street Design Ltd</t>
  </si>
  <si>
    <t>2 Months</t>
  </si>
  <si>
    <t>Customer Focus - Bicester Delivery &amp; Support Project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</si>
</sst>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</font>
    <font>
      <sz val="11"/>
      <color theme="1"/>
      <name val="Arial"/>
    </font>
    <font>
      <sz val="11"/>
      <color rgb="FF00000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D9D9D9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4" fillId="3" borderId="2" applyNumberFormat="0" applyAlignment="0" applyProtection="0"/>
  </cellStyleXfs>
  <cellXfs count="61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44" fontId="6" fillId="0" borderId="1" xfId="3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44" fontId="5" fillId="0" borderId="1" xfId="3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8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4" fontId="7" fillId="0" borderId="1" xfId="3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6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left" vertical="center" wrapText="1"/>
    </xf>
    <xf numFmtId="44" fontId="5" fillId="0" borderId="5" xfId="3" applyFont="1" applyFill="1" applyBorder="1" applyAlignment="1">
      <alignment horizontal="left" vertical="center" wrapText="1"/>
    </xf>
    <xf numFmtId="6" fontId="5" fillId="0" borderId="5" xfId="0" applyNumberFormat="1" applyFont="1" applyBorder="1" applyAlignment="1">
      <alignment horizontal="left" vertical="center" wrapText="1"/>
    </xf>
    <xf numFmtId="8" fontId="5" fillId="0" borderId="5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49" fontId="5" fillId="0" borderId="5" xfId="3" applyNumberFormat="1" applyFont="1" applyFill="1" applyBorder="1" applyAlignment="1">
      <alignment horizontal="left" vertical="center" wrapText="1"/>
    </xf>
    <xf numFmtId="0" fontId="5" fillId="0" borderId="5" xfId="3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44" fontId="11" fillId="0" borderId="5" xfId="3" applyFont="1" applyBorder="1" applyAlignment="1">
      <alignment horizontal="left" vertical="center" wrapText="1"/>
    </xf>
    <xf numFmtId="0" fontId="12" fillId="0" borderId="0" xfId="0" applyFont="1"/>
    <xf numFmtId="6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6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8" fontId="5" fillId="0" borderId="5" xfId="0" applyNumberFormat="1" applyFont="1" applyBorder="1" applyAlignment="1">
      <alignment horizontal="right" vertical="center" wrapText="1"/>
    </xf>
    <xf numFmtId="6" fontId="11" fillId="0" borderId="1" xfId="0" applyNumberFormat="1" applyFont="1" applyBorder="1" applyAlignment="1">
      <alignment horizontal="right" vertical="center" wrapText="1"/>
    </xf>
    <xf numFmtId="6" fontId="5" fillId="0" borderId="5" xfId="0" applyNumberFormat="1" applyFont="1" applyBorder="1" applyAlignment="1">
      <alignment horizontal="right" vertical="center" wrapText="1"/>
    </xf>
    <xf numFmtId="6" fontId="11" fillId="0" borderId="5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8" fontId="11" fillId="0" borderId="1" xfId="0" applyNumberFormat="1" applyFont="1" applyBorder="1" applyAlignment="1">
      <alignment horizontal="right" vertical="center" wrapText="1"/>
    </xf>
  </cellXfs>
  <cellStyles count="5">
    <cellStyle name="Check Cell" xfId="4" builtinId="23"/>
    <cellStyle name="Currency" xfId="3" builtinId="4"/>
    <cellStyle name="Normal" xfId="0" builtinId="0"/>
    <cellStyle name="Normal 2" xfId="1" xr:uid="{0FFA9F20-2CC4-40B9-8CB8-7A25EB6E5991}"/>
    <cellStyle name="Normal 3" xfId="2" xr:uid="{54E87319-F63E-4210-A528-FB63BD6B078E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&quot;£&quot;#,##0.00;[Red]\-&quot;£&quot;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2D3E0A-2079-4CF2-A0B3-35956DEB9463}" name="Table2" displayName="Table2" ref="A1:T242" totalsRowShown="0" headerRowDxfId="26" dataDxfId="24" headerRowBorderDxfId="25" tableBorderDxfId="23">
  <autoFilter ref="A1:T242" xr:uid="{2B2D3E0A-2079-4CF2-A0B3-35956DEB9463}"/>
  <tableColumns count="20">
    <tableColumn id="1" xr3:uid="{C236085D-DFB1-462C-A26B-994C6AD3D3AC}" name="Ref Number" dataDxfId="22"/>
    <tableColumn id="2" xr3:uid="{94690E68-D712-4F99-B5F8-1C55233C873A}" name="IKEN Reference Number " dataDxfId="21"/>
    <tableColumn id="3" xr3:uid="{9BA8A16D-2827-4E0E-8134-39BE95DC8AA8}" name="Contract Title/Description" dataDxfId="20"/>
    <tableColumn id="21" xr3:uid="{74CE4E24-424F-446C-A1ED-6EE7D9BE2B34}" name="Status" dataDxfId="19">
      <calculatedColumnFormula>IF(_xlfn.DAYS(Table2[[#This Row],[Actual End Date of Contract Inc Ext Options]],TODAY())&lt;=0,"Expired",IF(_xlfn.DAYS(Table2[[#This Row],[Actual End Date of Contract Inc Ext Options]],TODAY())&lt;=180,"Next Six Months","Not Yet Due"))</calculatedColumnFormula>
    </tableColumn>
    <tableColumn id="4" xr3:uid="{FCA0DCE4-FB92-4E62-9529-95B1694B58D2}" name="Supplier Name" dataDxfId="18"/>
    <tableColumn id="5" xr3:uid="{AEBD8C03-F0C2-4321-99D3-5C21D75F875C}" name="Unit 4 Supplier Reference" dataDxfId="17"/>
    <tableColumn id="6" xr3:uid="{53547754-AB77-49C2-B770-B52AE3B9BC87}" name="Duration of Contract Inc Ext Options" dataDxfId="16"/>
    <tableColumn id="7" xr3:uid="{2816A762-26E0-4261-B684-E532C4EF9283}" name="Start Date" dataDxfId="15"/>
    <tableColumn id="8" xr3:uid="{1D8711F7-EA0F-4FB3-A964-7E7CE4B14ECB}" name="Original End Date" dataDxfId="14"/>
    <tableColumn id="20" xr3:uid="{6970EF8F-3160-4522-B7FF-FAC7D861A89F}" name="Extension Taken" dataDxfId="13"/>
    <tableColumn id="9" xr3:uid="{B3CD15E8-53A3-459E-B4F8-E08E7CB713D3}" name="Extension Taken (Months)" dataDxfId="2"/>
    <tableColumn id="10" xr3:uid="{371F34E2-0F9D-406E-91B1-3F82490D71F1}" name="Actual End Date of Contract Inc Ext Options" dataDxfId="3">
      <calculatedColumnFormula>IF(Table2[[#This Row],[Extension Taken]] = "No",Table2[[#This Row],[Original End Date]],EDATE(Table2[[#This Row],[Original End Date]],Table2[[#This Row],[Extension Taken (Months)]]))</calculatedColumnFormula>
    </tableColumn>
    <tableColumn id="11" xr3:uid="{0DACE747-4412-491E-B9CF-31F5791C656B}" name="Est. Value" dataDxfId="1"/>
    <tableColumn id="12" xr3:uid="{3484D2BD-B8D3-49DB-B824-1401301F4F62}" name="Annual (A) or Total Contract (T) Value" dataDxfId="12"/>
    <tableColumn id="13" xr3:uid="{09BE57E0-52D2-4444-B3D8-57D3A1AFEDCA}" name="Total Overall Contract Value" dataDxfId="0"/>
    <tableColumn id="14" xr3:uid="{1FBB5165-67DE-468A-A0A9-070312D3D570}" name="Exc/Inc VAT" dataDxfId="11"/>
    <tableColumn id="15" xr3:uid="{5118E018-5460-4910-85E8-283C58235370}" name="Purchase Order Number" dataDxfId="10"/>
    <tableColumn id="16" xr3:uid="{E6E47E85-2CAD-4079-947D-CFCCB86F26FA}" name="Service/Department" dataDxfId="9"/>
    <tableColumn id="18" xr3:uid="{1DFAF4F7-CC79-4F94-81B5-44D5819EAB85}" name="Procurement Process/ Framework Reference Number and Lot" dataDxfId="8"/>
    <tableColumn id="19" xr3:uid="{947755AA-494C-4B28-A154-A9277EEE3D82}" name="Contract next steps and actions" dataDxfId="7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A3DFB-F440-4937-9C26-A5685E285993}">
  <dimension ref="A1:EO1257"/>
  <sheetViews>
    <sheetView tabSelected="1" zoomScale="80" zoomScaleNormal="80" workbookViewId="0">
      <pane ySplit="1" topLeftCell="A140" activePane="bottomLeft" state="frozen"/>
      <selection pane="bottomLeft" activeCell="O1" sqref="O1:O1048576"/>
    </sheetView>
  </sheetViews>
  <sheetFormatPr defaultColWidth="8.7109375" defaultRowHeight="54.6" customHeight="1" x14ac:dyDescent="0.25"/>
  <cols>
    <col min="1" max="1" width="18.140625" style="4" bestFit="1" customWidth="1"/>
    <col min="2" max="2" width="34.85546875" style="4" bestFit="1" customWidth="1"/>
    <col min="3" max="3" width="50.7109375" style="5" customWidth="1"/>
    <col min="4" max="4" width="22.42578125" style="5" customWidth="1"/>
    <col min="5" max="6" width="32.5703125" style="5" bestFit="1" customWidth="1"/>
    <col min="7" max="7" width="22.140625" style="5" bestFit="1" customWidth="1"/>
    <col min="8" max="8" width="27.85546875" style="6" customWidth="1"/>
    <col min="9" max="9" width="24.28515625" style="6" bestFit="1" customWidth="1"/>
    <col min="10" max="10" width="23" style="5" bestFit="1" customWidth="1"/>
    <col min="11" max="11" width="16" style="7" bestFit="1" customWidth="1"/>
    <col min="12" max="12" width="25" style="6" bestFit="1" customWidth="1"/>
    <col min="13" max="13" width="21.28515625" style="34" customWidth="1"/>
    <col min="14" max="14" width="28.140625" style="5" customWidth="1"/>
    <col min="15" max="15" width="21.28515625" style="49" customWidth="1"/>
    <col min="16" max="16" width="18.28515625" style="5" bestFit="1" customWidth="1"/>
    <col min="17" max="17" width="22" style="5" bestFit="1" customWidth="1"/>
    <col min="18" max="18" width="31" style="5" bestFit="1" customWidth="1"/>
    <col min="19" max="19" width="30.5703125" style="4" bestFit="1" customWidth="1"/>
    <col min="20" max="20" width="29" style="4" bestFit="1" customWidth="1"/>
    <col min="21" max="16384" width="8.7109375" style="4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5" t="s">
        <v>7</v>
      </c>
      <c r="I1" s="35" t="s">
        <v>8</v>
      </c>
      <c r="J1" s="1" t="s">
        <v>9</v>
      </c>
      <c r="K1" s="1" t="s">
        <v>10</v>
      </c>
      <c r="L1" s="35" t="s">
        <v>11</v>
      </c>
      <c r="M1" s="2" t="s">
        <v>12</v>
      </c>
      <c r="N1" s="1" t="s">
        <v>13</v>
      </c>
      <c r="O1" s="48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3" t="s">
        <v>19</v>
      </c>
    </row>
    <row r="2" spans="1:22" ht="29.25" customHeight="1" x14ac:dyDescent="0.25">
      <c r="A2" s="4" t="s">
        <v>20</v>
      </c>
      <c r="C2" s="5" t="s">
        <v>21</v>
      </c>
      <c r="D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" s="5" t="s">
        <v>22</v>
      </c>
      <c r="G2" s="5" t="s">
        <v>23</v>
      </c>
      <c r="H2" s="6">
        <v>44810</v>
      </c>
      <c r="I2" s="6">
        <v>45905</v>
      </c>
      <c r="J2" s="6" t="s">
        <v>24</v>
      </c>
      <c r="K2" s="5"/>
      <c r="L2" s="6">
        <f>IF(Table2[[#This Row],[Extension Taken]] = "No",Table2[[#This Row],[Original End Date]],EDATE(Table2[[#This Row],[Original End Date]],Table2[[#This Row],[Extension Taken (Months)]]))</f>
        <v>45905</v>
      </c>
      <c r="M2" s="7">
        <v>2000</v>
      </c>
      <c r="N2" s="6" t="str">
        <f>UPPER(MID(Table2[[#This Row],[Duration of Contract Inc Ext Options]], LEN(Table2[[#This Row],[Duration of Contract Inc Ext Options]]) - 2, 1))</f>
        <v>Y</v>
      </c>
      <c r="O2" s="47"/>
      <c r="P2" s="6" t="s">
        <v>25</v>
      </c>
      <c r="Q2" s="6"/>
      <c r="R2" s="5" t="s">
        <v>26</v>
      </c>
      <c r="S2" s="5" t="s">
        <v>27</v>
      </c>
      <c r="T2" s="8"/>
      <c r="V2" s="9"/>
    </row>
    <row r="3" spans="1:22" ht="28.5" x14ac:dyDescent="0.25">
      <c r="A3" s="4" t="s">
        <v>28</v>
      </c>
      <c r="C3" s="5" t="s">
        <v>29</v>
      </c>
      <c r="D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" s="5" t="s">
        <v>30</v>
      </c>
      <c r="G3" s="5" t="s">
        <v>31</v>
      </c>
      <c r="H3" s="6">
        <v>45017</v>
      </c>
      <c r="I3" s="6">
        <v>46112</v>
      </c>
      <c r="J3" s="6" t="s">
        <v>32</v>
      </c>
      <c r="K3" s="5">
        <v>24</v>
      </c>
      <c r="L3" s="6">
        <f>IF(Table2[[#This Row],[Extension Taken]] = "No",Table2[[#This Row],[Original End Date]],EDATE(Table2[[#This Row],[Original End Date]],Table2[[#This Row],[Extension Taken (Months)]]))</f>
        <v>46843</v>
      </c>
      <c r="M3" s="7">
        <v>239897</v>
      </c>
      <c r="N3" s="6" t="str">
        <f>UPPER(MID(Table2[[#This Row],[Duration of Contract Inc Ext Options]], LEN(Table2[[#This Row],[Duration of Contract Inc Ext Options]]) - 2, 1))</f>
        <v xml:space="preserve"> </v>
      </c>
      <c r="O3" s="47"/>
      <c r="P3" s="6" t="s">
        <v>25</v>
      </c>
      <c r="Q3" s="6"/>
      <c r="R3" s="5" t="s">
        <v>26</v>
      </c>
      <c r="S3" s="5" t="s">
        <v>33</v>
      </c>
      <c r="T3" s="5"/>
    </row>
    <row r="4" spans="1:22" ht="28.5" x14ac:dyDescent="0.25">
      <c r="A4" s="4" t="s">
        <v>34</v>
      </c>
      <c r="C4" s="5" t="s">
        <v>35</v>
      </c>
      <c r="D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4" s="5" t="s">
        <v>30</v>
      </c>
      <c r="G4" s="5" t="s">
        <v>36</v>
      </c>
      <c r="H4" s="6">
        <v>45017</v>
      </c>
      <c r="I4" s="6">
        <v>46112</v>
      </c>
      <c r="J4" s="6" t="s">
        <v>32</v>
      </c>
      <c r="K4" s="5">
        <v>24</v>
      </c>
      <c r="L4" s="6">
        <f>IF(Table2[[#This Row],[Extension Taken]] = "No",Table2[[#This Row],[Original End Date]],EDATE(Table2[[#This Row],[Original End Date]],Table2[[#This Row],[Extension Taken (Months)]]))</f>
        <v>46843</v>
      </c>
      <c r="M4" s="7">
        <v>87963</v>
      </c>
      <c r="N4" s="6" t="s">
        <v>37</v>
      </c>
      <c r="O4" s="47"/>
      <c r="P4" s="6" t="s">
        <v>25</v>
      </c>
      <c r="Q4" s="6"/>
      <c r="R4" s="5" t="s">
        <v>26</v>
      </c>
      <c r="S4" s="5" t="s">
        <v>33</v>
      </c>
      <c r="T4" s="5"/>
    </row>
    <row r="5" spans="1:22" ht="28.5" x14ac:dyDescent="0.25">
      <c r="A5" s="4" t="s">
        <v>38</v>
      </c>
      <c r="C5" s="5" t="s">
        <v>39</v>
      </c>
      <c r="D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5" s="5" t="s">
        <v>30</v>
      </c>
      <c r="G5" s="5" t="s">
        <v>36</v>
      </c>
      <c r="H5" s="6">
        <v>45017</v>
      </c>
      <c r="I5" s="6">
        <v>46112</v>
      </c>
      <c r="J5" s="6" t="s">
        <v>32</v>
      </c>
      <c r="K5" s="5">
        <v>24</v>
      </c>
      <c r="L5" s="6">
        <f>IF(Table2[[#This Row],[Extension Taken]] = "No",Table2[[#This Row],[Original End Date]],EDATE(Table2[[#This Row],[Original End Date]],Table2[[#This Row],[Extension Taken (Months)]]))</f>
        <v>46843</v>
      </c>
      <c r="M5" s="7">
        <v>102155</v>
      </c>
      <c r="N5" s="6" t="s">
        <v>37</v>
      </c>
      <c r="O5" s="47"/>
      <c r="P5" s="6" t="s">
        <v>25</v>
      </c>
      <c r="Q5" s="6"/>
      <c r="R5" s="5" t="s">
        <v>26</v>
      </c>
      <c r="S5" s="5" t="s">
        <v>33</v>
      </c>
      <c r="T5" s="5"/>
    </row>
    <row r="6" spans="1:22" ht="28.5" x14ac:dyDescent="0.25">
      <c r="A6" s="4" t="s">
        <v>40</v>
      </c>
      <c r="C6" s="5" t="s">
        <v>41</v>
      </c>
      <c r="D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" s="5" t="s">
        <v>30</v>
      </c>
      <c r="G6" s="5" t="s">
        <v>36</v>
      </c>
      <c r="H6" s="6">
        <v>45017</v>
      </c>
      <c r="I6" s="6">
        <v>46112</v>
      </c>
      <c r="J6" s="6" t="s">
        <v>32</v>
      </c>
      <c r="K6" s="5">
        <v>24</v>
      </c>
      <c r="L6" s="6">
        <f>IF(Table2[[#This Row],[Extension Taken]] = "No",Table2[[#This Row],[Original End Date]],EDATE(Table2[[#This Row],[Original End Date]],Table2[[#This Row],[Extension Taken (Months)]]))</f>
        <v>46843</v>
      </c>
      <c r="M6" s="7">
        <v>21260</v>
      </c>
      <c r="N6" s="6" t="s">
        <v>37</v>
      </c>
      <c r="O6" s="47"/>
      <c r="P6" s="6" t="s">
        <v>25</v>
      </c>
      <c r="Q6" s="6"/>
      <c r="R6" s="5" t="s">
        <v>26</v>
      </c>
      <c r="S6" s="5" t="s">
        <v>33</v>
      </c>
      <c r="T6" s="5"/>
    </row>
    <row r="7" spans="1:22" ht="28.5" x14ac:dyDescent="0.25">
      <c r="A7" s="4" t="s">
        <v>42</v>
      </c>
      <c r="C7" s="5" t="s">
        <v>43</v>
      </c>
      <c r="D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" s="5" t="s">
        <v>44</v>
      </c>
      <c r="G7" s="5" t="s">
        <v>31</v>
      </c>
      <c r="H7" s="6">
        <v>45017</v>
      </c>
      <c r="I7" s="6">
        <v>46112</v>
      </c>
      <c r="J7" s="6" t="s">
        <v>32</v>
      </c>
      <c r="K7" s="5">
        <v>24</v>
      </c>
      <c r="L7" s="6">
        <f>IF(Table2[[#This Row],[Extension Taken]] = "No",Table2[[#This Row],[Original End Date]],EDATE(Table2[[#This Row],[Original End Date]],Table2[[#This Row],[Extension Taken (Months)]]))</f>
        <v>46843</v>
      </c>
      <c r="M7" s="7">
        <v>10050</v>
      </c>
      <c r="N7" s="6" t="str">
        <f>UPPER(MID(Table2[[#This Row],[Duration of Contract Inc Ext Options]], LEN(Table2[[#This Row],[Duration of Contract Inc Ext Options]]) - 2, 1))</f>
        <v xml:space="preserve"> </v>
      </c>
      <c r="O7" s="47"/>
      <c r="P7" s="6" t="s">
        <v>25</v>
      </c>
      <c r="Q7" s="6"/>
      <c r="R7" s="5" t="s">
        <v>26</v>
      </c>
      <c r="S7" s="5" t="s">
        <v>33</v>
      </c>
      <c r="T7" s="5"/>
    </row>
    <row r="8" spans="1:22" ht="14.25" x14ac:dyDescent="0.25">
      <c r="A8" s="4" t="s">
        <v>45</v>
      </c>
      <c r="C8" s="5" t="s">
        <v>46</v>
      </c>
      <c r="D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" s="5" t="s">
        <v>47</v>
      </c>
      <c r="G8" s="5" t="s">
        <v>48</v>
      </c>
      <c r="H8" s="6">
        <v>44201</v>
      </c>
      <c r="I8" s="6">
        <v>45412</v>
      </c>
      <c r="J8" s="6" t="s">
        <v>32</v>
      </c>
      <c r="K8" s="5">
        <v>12</v>
      </c>
      <c r="L8" s="6">
        <f>IF(Table2[[#This Row],[Extension Taken]] = "No",Table2[[#This Row],[Original End Date]],EDATE(Table2[[#This Row],[Original End Date]],Table2[[#This Row],[Extension Taken (Months)]]))</f>
        <v>45777</v>
      </c>
      <c r="M8" s="7">
        <v>9000</v>
      </c>
      <c r="N8" s="5" t="s">
        <v>37</v>
      </c>
      <c r="P8" s="6" t="s">
        <v>25</v>
      </c>
      <c r="Q8" s="6"/>
      <c r="R8" s="5" t="s">
        <v>49</v>
      </c>
      <c r="S8" s="5" t="s">
        <v>27</v>
      </c>
      <c r="T8" s="5"/>
    </row>
    <row r="9" spans="1:22" ht="28.5" x14ac:dyDescent="0.25">
      <c r="A9" s="4" t="s">
        <v>50</v>
      </c>
      <c r="C9" s="5" t="s">
        <v>51</v>
      </c>
      <c r="D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" s="5" t="s">
        <v>52</v>
      </c>
      <c r="G9" s="5" t="s">
        <v>53</v>
      </c>
      <c r="H9" s="6">
        <v>44203</v>
      </c>
      <c r="I9" s="6" t="s">
        <v>54</v>
      </c>
      <c r="J9" s="6" t="s">
        <v>32</v>
      </c>
      <c r="K9" s="5">
        <v>24</v>
      </c>
      <c r="L9" s="6">
        <v>45107</v>
      </c>
      <c r="M9" s="7">
        <v>24879.65</v>
      </c>
      <c r="N9" s="5" t="s">
        <v>55</v>
      </c>
      <c r="P9" s="5" t="s">
        <v>25</v>
      </c>
      <c r="R9" s="5" t="s">
        <v>56</v>
      </c>
      <c r="S9" s="5" t="s">
        <v>57</v>
      </c>
      <c r="T9" s="5"/>
    </row>
    <row r="10" spans="1:22" ht="30" customHeight="1" x14ac:dyDescent="0.25">
      <c r="A10" s="4" t="s">
        <v>58</v>
      </c>
      <c r="C10" s="5" t="s">
        <v>59</v>
      </c>
      <c r="D1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" s="5" t="s">
        <v>60</v>
      </c>
      <c r="G10" s="5" t="s">
        <v>61</v>
      </c>
      <c r="H10" s="6">
        <v>44805</v>
      </c>
      <c r="I10" s="6">
        <v>45169</v>
      </c>
      <c r="J10" s="6" t="s">
        <v>24</v>
      </c>
      <c r="K10" s="5"/>
      <c r="L10" s="6">
        <f>IF(Table2[[#This Row],[Extension Taken]] = "No",Table2[[#This Row],[Original End Date]],EDATE(Table2[[#This Row],[Original End Date]],Table2[[#This Row],[Extension Taken (Months)]]))</f>
        <v>45169</v>
      </c>
      <c r="M10" s="7">
        <v>16787</v>
      </c>
      <c r="N10" s="5" t="s">
        <v>37</v>
      </c>
      <c r="O10" s="50">
        <v>16787</v>
      </c>
      <c r="P10" s="5" t="s">
        <v>62</v>
      </c>
      <c r="R10" s="5" t="s">
        <v>63</v>
      </c>
      <c r="S10" s="5" t="s">
        <v>64</v>
      </c>
      <c r="T10" s="5"/>
    </row>
    <row r="11" spans="1:22" ht="30" customHeight="1" x14ac:dyDescent="0.25">
      <c r="A11" s="4" t="s">
        <v>65</v>
      </c>
      <c r="C11" s="5" t="s">
        <v>66</v>
      </c>
      <c r="D1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" s="5" t="s">
        <v>60</v>
      </c>
      <c r="G11" s="5" t="s">
        <v>67</v>
      </c>
      <c r="H11" s="6">
        <v>44929</v>
      </c>
      <c r="I11" s="6">
        <v>45135</v>
      </c>
      <c r="J11" s="6" t="s">
        <v>24</v>
      </c>
      <c r="K11" s="5"/>
      <c r="L11" s="6">
        <f>IF(Table2[[#This Row],[Extension Taken]] = "No",Table2[[#This Row],[Original End Date]],EDATE(Table2[[#This Row],[Original End Date]],Table2[[#This Row],[Extension Taken (Months)]]))</f>
        <v>45135</v>
      </c>
      <c r="M11" s="7">
        <v>27820</v>
      </c>
      <c r="N11" s="5" t="s">
        <v>37</v>
      </c>
      <c r="O11" s="50">
        <v>27820</v>
      </c>
      <c r="P11" s="5" t="s">
        <v>62</v>
      </c>
      <c r="R11" s="5" t="s">
        <v>63</v>
      </c>
      <c r="S11" s="5" t="s">
        <v>64</v>
      </c>
      <c r="T11" s="5"/>
    </row>
    <row r="12" spans="1:22" ht="30" customHeight="1" x14ac:dyDescent="0.25">
      <c r="A12" s="4" t="s">
        <v>68</v>
      </c>
      <c r="C12" s="5" t="s">
        <v>69</v>
      </c>
      <c r="D1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2" s="5" t="s">
        <v>60</v>
      </c>
      <c r="G12" s="5" t="s">
        <v>67</v>
      </c>
      <c r="H12" s="6">
        <v>44929</v>
      </c>
      <c r="I12" s="6">
        <v>45135</v>
      </c>
      <c r="J12" s="6" t="s">
        <v>24</v>
      </c>
      <c r="K12" s="5"/>
      <c r="L12" s="6">
        <f>IF(Table2[[#This Row],[Extension Taken]] = "No",Table2[[#This Row],[Original End Date]],EDATE(Table2[[#This Row],[Original End Date]],Table2[[#This Row],[Extension Taken (Months)]]))</f>
        <v>45135</v>
      </c>
      <c r="M12" s="7">
        <v>43525</v>
      </c>
      <c r="N12" s="5" t="s">
        <v>37</v>
      </c>
      <c r="O12" s="50">
        <v>43525</v>
      </c>
      <c r="P12" s="5" t="s">
        <v>62</v>
      </c>
      <c r="R12" s="5" t="s">
        <v>63</v>
      </c>
      <c r="S12" s="5" t="s">
        <v>64</v>
      </c>
      <c r="T12" s="5"/>
    </row>
    <row r="13" spans="1:22" ht="47.25" customHeight="1" x14ac:dyDescent="0.25">
      <c r="A13" s="4" t="s">
        <v>70</v>
      </c>
      <c r="C13" s="5" t="s">
        <v>71</v>
      </c>
      <c r="D1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" s="5" t="s">
        <v>72</v>
      </c>
      <c r="G13" s="5" t="s">
        <v>73</v>
      </c>
      <c r="H13" s="6">
        <v>45070</v>
      </c>
      <c r="I13" s="6">
        <v>45077</v>
      </c>
      <c r="J13" s="6" t="s">
        <v>24</v>
      </c>
      <c r="K13" s="5"/>
      <c r="L13" s="6">
        <f>IF(Table2[[#This Row],[Extension Taken]] = "No",Table2[[#This Row],[Original End Date]],EDATE(Table2[[#This Row],[Original End Date]],Table2[[#This Row],[Extension Taken (Months)]]))</f>
        <v>45077</v>
      </c>
      <c r="M13" s="7">
        <v>10706</v>
      </c>
      <c r="N13" s="5" t="s">
        <v>37</v>
      </c>
      <c r="O13" s="50">
        <v>10706</v>
      </c>
      <c r="P13" s="5" t="s">
        <v>74</v>
      </c>
      <c r="R13" s="5" t="s">
        <v>63</v>
      </c>
      <c r="S13" s="5" t="s">
        <v>75</v>
      </c>
      <c r="T13" s="5"/>
    </row>
    <row r="14" spans="1:22" ht="47.25" customHeight="1" x14ac:dyDescent="0.25">
      <c r="A14" s="4" t="s">
        <v>76</v>
      </c>
      <c r="C14" s="5" t="s">
        <v>77</v>
      </c>
      <c r="D1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4" s="5" t="s">
        <v>78</v>
      </c>
      <c r="G14" s="5" t="s">
        <v>79</v>
      </c>
      <c r="H14" s="6">
        <v>44866</v>
      </c>
      <c r="I14" s="6">
        <v>45596</v>
      </c>
      <c r="J14" s="6" t="s">
        <v>32</v>
      </c>
      <c r="K14" s="5">
        <v>24</v>
      </c>
      <c r="L14" s="6">
        <f>IF(Table2[[#This Row],[Extension Taken]] = "No",Table2[[#This Row],[Original End Date]],EDATE(Table2[[#This Row],[Original End Date]],Table2[[#This Row],[Extension Taken (Months)]]))</f>
        <v>46326</v>
      </c>
      <c r="M14" s="7">
        <v>23874</v>
      </c>
      <c r="N14" s="5" t="str">
        <f>UPPER(MID(Table2[[#This Row],[Duration of Contract Inc Ext Options]], LEN(Table2[[#This Row],[Duration of Contract Inc Ext Options]]) - 2, 1))</f>
        <v xml:space="preserve"> </v>
      </c>
      <c r="P14" s="5" t="s">
        <v>62</v>
      </c>
      <c r="R14" s="5" t="s">
        <v>80</v>
      </c>
      <c r="S14" s="5" t="s">
        <v>81</v>
      </c>
      <c r="T14" s="5"/>
    </row>
    <row r="15" spans="1:22" ht="30" customHeight="1" x14ac:dyDescent="0.25">
      <c r="A15" s="4" t="s">
        <v>82</v>
      </c>
      <c r="C15" s="5" t="s">
        <v>83</v>
      </c>
      <c r="D1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" s="5" t="s">
        <v>84</v>
      </c>
      <c r="G15" s="5" t="s">
        <v>61</v>
      </c>
      <c r="H15" s="6">
        <v>44932</v>
      </c>
      <c r="I15" s="6">
        <v>45296</v>
      </c>
      <c r="J15" s="6" t="s">
        <v>24</v>
      </c>
      <c r="K15" s="5"/>
      <c r="L15" s="6">
        <f>IF(Table2[[#This Row],[Extension Taken]] = "No",Table2[[#This Row],[Original End Date]],EDATE(Table2[[#This Row],[Original End Date]],Table2[[#This Row],[Extension Taken (Months)]]))</f>
        <v>45296</v>
      </c>
      <c r="M15" s="7">
        <v>11868.94</v>
      </c>
      <c r="N15" s="5" t="s">
        <v>55</v>
      </c>
      <c r="P15" s="5" t="s">
        <v>62</v>
      </c>
      <c r="R15" s="5" t="s">
        <v>80</v>
      </c>
      <c r="S15" s="5" t="s">
        <v>85</v>
      </c>
      <c r="T15" s="5"/>
    </row>
    <row r="16" spans="1:22" ht="30" customHeight="1" x14ac:dyDescent="0.25">
      <c r="A16" s="4" t="s">
        <v>86</v>
      </c>
      <c r="C16" s="5" t="s">
        <v>87</v>
      </c>
      <c r="D1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6" s="5" t="s">
        <v>88</v>
      </c>
      <c r="G16" s="5" t="s">
        <v>89</v>
      </c>
      <c r="H16" s="6">
        <v>40492</v>
      </c>
      <c r="I16" s="6">
        <v>45292</v>
      </c>
      <c r="J16" s="6" t="s">
        <v>24</v>
      </c>
      <c r="K16" s="5"/>
      <c r="L16" s="6">
        <f>IF(Table2[[#This Row],[Extension Taken]] = "No",Table2[[#This Row],[Original End Date]],EDATE(Table2[[#This Row],[Original End Date]],Table2[[#This Row],[Extension Taken (Months)]]))</f>
        <v>45292</v>
      </c>
      <c r="M16" s="7">
        <v>8301</v>
      </c>
      <c r="N16" s="5" t="s">
        <v>55</v>
      </c>
      <c r="P16" s="5" t="s">
        <v>62</v>
      </c>
      <c r="R16" s="5" t="s">
        <v>80</v>
      </c>
      <c r="S16" s="5" t="s">
        <v>81</v>
      </c>
      <c r="T16" s="5"/>
    </row>
    <row r="17" spans="1:145" ht="30" customHeight="1" x14ac:dyDescent="0.25">
      <c r="A17" s="4" t="s">
        <v>90</v>
      </c>
      <c r="C17" s="5" t="s">
        <v>91</v>
      </c>
      <c r="D1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" s="5" t="s">
        <v>92</v>
      </c>
      <c r="G17" s="5" t="s">
        <v>61</v>
      </c>
      <c r="H17" s="6">
        <v>45036</v>
      </c>
      <c r="I17" s="6">
        <v>45402</v>
      </c>
      <c r="J17" s="6" t="s">
        <v>24</v>
      </c>
      <c r="K17" s="5"/>
      <c r="L17" s="6">
        <f>IF(Table2[[#This Row],[Extension Taken]] = "No",Table2[[#This Row],[Original End Date]],EDATE(Table2[[#This Row],[Original End Date]],Table2[[#This Row],[Extension Taken (Months)]]))</f>
        <v>45402</v>
      </c>
      <c r="M17" s="7">
        <v>667.25</v>
      </c>
      <c r="N17" s="5" t="s">
        <v>55</v>
      </c>
      <c r="P17" s="5" t="s">
        <v>62</v>
      </c>
      <c r="R17" s="5" t="s">
        <v>80</v>
      </c>
      <c r="S17" s="5" t="s">
        <v>93</v>
      </c>
      <c r="T17" s="5"/>
    </row>
    <row r="18" spans="1:145" ht="30" customHeight="1" x14ac:dyDescent="0.25">
      <c r="A18" s="4" t="s">
        <v>94</v>
      </c>
      <c r="C18" s="5" t="s">
        <v>95</v>
      </c>
      <c r="D1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" s="5" t="s">
        <v>96</v>
      </c>
      <c r="G18" s="5" t="s">
        <v>97</v>
      </c>
      <c r="H18" s="6">
        <v>45017</v>
      </c>
      <c r="I18" s="6">
        <v>45383</v>
      </c>
      <c r="J18" s="6" t="s">
        <v>32</v>
      </c>
      <c r="K18" s="5">
        <v>24</v>
      </c>
      <c r="L18" s="6">
        <f>IF(Table2[[#This Row],[Extension Taken]] = "No",Table2[[#This Row],[Original End Date]],EDATE(Table2[[#This Row],[Original End Date]],Table2[[#This Row],[Extension Taken (Months)]]))</f>
        <v>46113</v>
      </c>
      <c r="M18" s="7">
        <v>4827.18</v>
      </c>
      <c r="N18" s="5" t="str">
        <f>UPPER(MID(Table2[[#This Row],[Duration of Contract Inc Ext Options]], LEN(Table2[[#This Row],[Duration of Contract Inc Ext Options]]) - 2, 1))</f>
        <v>+</v>
      </c>
      <c r="P18" s="5" t="s">
        <v>62</v>
      </c>
      <c r="R18" s="5" t="s">
        <v>80</v>
      </c>
      <c r="S18" s="5" t="s">
        <v>93</v>
      </c>
      <c r="T18" s="5"/>
    </row>
    <row r="19" spans="1:145" ht="30" customHeight="1" x14ac:dyDescent="0.25">
      <c r="A19" s="4" t="s">
        <v>98</v>
      </c>
      <c r="C19" s="5" t="s">
        <v>99</v>
      </c>
      <c r="D1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9" s="5" t="s">
        <v>100</v>
      </c>
      <c r="G19" s="5" t="s">
        <v>61</v>
      </c>
      <c r="H19" s="6">
        <v>44805</v>
      </c>
      <c r="I19" s="6">
        <v>45169</v>
      </c>
      <c r="J19" s="6" t="s">
        <v>24</v>
      </c>
      <c r="K19" s="5"/>
      <c r="L19" s="6">
        <f>IF(Table2[[#This Row],[Extension Taken]] = "No",Table2[[#This Row],[Original End Date]],EDATE(Table2[[#This Row],[Original End Date]],Table2[[#This Row],[Extension Taken (Months)]]))</f>
        <v>45169</v>
      </c>
      <c r="M19" s="7">
        <v>3650</v>
      </c>
      <c r="N19" s="5" t="s">
        <v>55</v>
      </c>
      <c r="P19" s="5" t="s">
        <v>62</v>
      </c>
      <c r="R19" s="5" t="s">
        <v>80</v>
      </c>
      <c r="S19" s="5" t="s">
        <v>93</v>
      </c>
      <c r="T19" s="5"/>
    </row>
    <row r="20" spans="1:145" ht="30" customHeight="1" x14ac:dyDescent="0.25">
      <c r="A20" s="4" t="s">
        <v>101</v>
      </c>
      <c r="C20" s="5" t="s">
        <v>102</v>
      </c>
      <c r="D2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0" s="5" t="s">
        <v>103</v>
      </c>
      <c r="G20" s="5" t="s">
        <v>61</v>
      </c>
      <c r="H20" s="6">
        <v>44758</v>
      </c>
      <c r="I20" s="6">
        <v>45122</v>
      </c>
      <c r="J20" s="6" t="s">
        <v>24</v>
      </c>
      <c r="K20" s="5"/>
      <c r="L20" s="6">
        <f>IF(Table2[[#This Row],[Extension Taken]] = "No",Table2[[#This Row],[Original End Date]],EDATE(Table2[[#This Row],[Original End Date]],Table2[[#This Row],[Extension Taken (Months)]]))</f>
        <v>45122</v>
      </c>
      <c r="M20" s="7">
        <v>46.8</v>
      </c>
      <c r="N20" s="5" t="s">
        <v>55</v>
      </c>
      <c r="P20" s="5" t="s">
        <v>62</v>
      </c>
      <c r="R20" s="5" t="s">
        <v>80</v>
      </c>
      <c r="S20" s="5" t="s">
        <v>93</v>
      </c>
      <c r="T20" s="5"/>
    </row>
    <row r="21" spans="1:145" ht="30" customHeight="1" x14ac:dyDescent="0.25">
      <c r="A21" s="4" t="s">
        <v>104</v>
      </c>
      <c r="C21" s="5" t="s">
        <v>105</v>
      </c>
      <c r="D2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1" s="5" t="s">
        <v>106</v>
      </c>
      <c r="G21" s="5" t="s">
        <v>61</v>
      </c>
      <c r="H21" s="6">
        <v>44904</v>
      </c>
      <c r="I21" s="6">
        <v>45268</v>
      </c>
      <c r="J21" s="6" t="s">
        <v>24</v>
      </c>
      <c r="K21" s="5"/>
      <c r="L21" s="6">
        <f>IF(Table2[[#This Row],[Extension Taken]] = "No",Table2[[#This Row],[Original End Date]],EDATE(Table2[[#This Row],[Original End Date]],Table2[[#This Row],[Extension Taken (Months)]]))</f>
        <v>45268</v>
      </c>
      <c r="M21" s="7">
        <v>1128.28</v>
      </c>
      <c r="N21" s="5" t="s">
        <v>55</v>
      </c>
      <c r="P21" s="5" t="s">
        <v>62</v>
      </c>
      <c r="R21" s="5" t="s">
        <v>80</v>
      </c>
      <c r="S21" s="5" t="s">
        <v>93</v>
      </c>
      <c r="T21" s="5"/>
    </row>
    <row r="22" spans="1:145" s="14" customFormat="1" ht="30" customHeight="1" x14ac:dyDescent="0.25">
      <c r="A22" s="11" t="s">
        <v>107</v>
      </c>
      <c r="B22" s="11"/>
      <c r="C22" s="12" t="s">
        <v>108</v>
      </c>
      <c r="D22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2" s="12" t="s">
        <v>109</v>
      </c>
      <c r="F22" s="12"/>
      <c r="G22" s="12" t="s">
        <v>23</v>
      </c>
      <c r="H22" s="36">
        <v>44287</v>
      </c>
      <c r="I22" s="36">
        <v>45473</v>
      </c>
      <c r="J22" s="6" t="s">
        <v>24</v>
      </c>
      <c r="K22" s="12"/>
      <c r="L22" s="6">
        <f>IF(Table2[[#This Row],[Extension Taken]] = "No",Table2[[#This Row],[Original End Date]],EDATE(Table2[[#This Row],[Original End Date]],Table2[[#This Row],[Extension Taken (Months)]]))</f>
        <v>45473</v>
      </c>
      <c r="M22" s="13">
        <v>24233.58</v>
      </c>
      <c r="N22" s="12" t="str">
        <f>UPPER(MID(Table2[[#This Row],[Duration of Contract Inc Ext Options]], LEN(Table2[[#This Row],[Duration of Contract Inc Ext Options]]) - 2, 1))</f>
        <v>Y</v>
      </c>
      <c r="O22" s="51"/>
      <c r="P22" s="12" t="s">
        <v>62</v>
      </c>
      <c r="Q22" s="12"/>
      <c r="R22" s="12" t="s">
        <v>110</v>
      </c>
      <c r="S22" s="12" t="s">
        <v>64</v>
      </c>
      <c r="T22" s="5" t="s">
        <v>111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</row>
    <row r="23" spans="1:145" ht="30" customHeight="1" x14ac:dyDescent="0.25">
      <c r="A23" s="4" t="s">
        <v>112</v>
      </c>
      <c r="C23" s="5" t="s">
        <v>113</v>
      </c>
      <c r="D2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3" s="5" t="s">
        <v>114</v>
      </c>
      <c r="G23" s="5" t="s">
        <v>115</v>
      </c>
      <c r="H23" s="6">
        <v>45012</v>
      </c>
      <c r="I23" s="6">
        <v>45196</v>
      </c>
      <c r="J23" s="6" t="s">
        <v>32</v>
      </c>
      <c r="K23" s="5">
        <v>6</v>
      </c>
      <c r="L23" s="6">
        <f>IF(Table2[[#This Row],[Extension Taken]] = "No",Table2[[#This Row],[Original End Date]],EDATE(Table2[[#This Row],[Original End Date]],Table2[[#This Row],[Extension Taken (Months)]]))</f>
        <v>45378</v>
      </c>
      <c r="M23" s="7">
        <v>15075</v>
      </c>
      <c r="N23" s="5" t="s">
        <v>55</v>
      </c>
      <c r="P23" s="5" t="s">
        <v>62</v>
      </c>
      <c r="R23" s="5" t="s">
        <v>80</v>
      </c>
      <c r="S23" s="5" t="s">
        <v>116</v>
      </c>
      <c r="T23" s="5"/>
    </row>
    <row r="24" spans="1:145" ht="30" customHeight="1" x14ac:dyDescent="0.25">
      <c r="A24" s="4" t="s">
        <v>117</v>
      </c>
      <c r="C24" s="5" t="s">
        <v>118</v>
      </c>
      <c r="D2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4" s="5" t="s">
        <v>119</v>
      </c>
      <c r="G24" s="5" t="s">
        <v>120</v>
      </c>
      <c r="H24" s="6">
        <v>44651</v>
      </c>
      <c r="I24" s="6">
        <v>45383</v>
      </c>
      <c r="J24" s="6" t="s">
        <v>24</v>
      </c>
      <c r="K24" s="5"/>
      <c r="L24" s="6">
        <f>IF(Table2[[#This Row],[Extension Taken]] = "No",Table2[[#This Row],[Original End Date]],EDATE(Table2[[#This Row],[Original End Date]],Table2[[#This Row],[Extension Taken (Months)]]))</f>
        <v>45383</v>
      </c>
      <c r="M24" s="7">
        <v>204</v>
      </c>
      <c r="N24" s="5" t="s">
        <v>55</v>
      </c>
      <c r="P24" s="5" t="s">
        <v>62</v>
      </c>
      <c r="R24" s="5" t="s">
        <v>80</v>
      </c>
      <c r="S24" s="5" t="s">
        <v>93</v>
      </c>
      <c r="T24" s="5"/>
    </row>
    <row r="25" spans="1:145" ht="30" customHeight="1" x14ac:dyDescent="0.25">
      <c r="A25" s="4" t="s">
        <v>121</v>
      </c>
      <c r="C25" s="5" t="s">
        <v>122</v>
      </c>
      <c r="D2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5" s="5" t="s">
        <v>123</v>
      </c>
      <c r="G25" s="5" t="s">
        <v>124</v>
      </c>
      <c r="H25" s="6">
        <v>40620</v>
      </c>
      <c r="I25" s="6">
        <v>45230</v>
      </c>
      <c r="J25" s="6" t="s">
        <v>24</v>
      </c>
      <c r="K25" s="5"/>
      <c r="L25" s="6">
        <f>IF(Table2[[#This Row],[Extension Taken]] = "No",Table2[[#This Row],[Original End Date]],EDATE(Table2[[#This Row],[Original End Date]],Table2[[#This Row],[Extension Taken (Months)]]))</f>
        <v>45230</v>
      </c>
      <c r="M25" s="7">
        <v>1956.18</v>
      </c>
      <c r="N25" s="5" t="s">
        <v>55</v>
      </c>
      <c r="P25" s="5" t="s">
        <v>62</v>
      </c>
      <c r="R25" s="5" t="s">
        <v>80</v>
      </c>
      <c r="S25" s="5" t="s">
        <v>93</v>
      </c>
      <c r="T25" s="5"/>
    </row>
    <row r="26" spans="1:145" ht="30" customHeight="1" x14ac:dyDescent="0.25">
      <c r="A26" s="4" t="s">
        <v>125</v>
      </c>
      <c r="C26" s="5" t="s">
        <v>126</v>
      </c>
      <c r="D2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6" s="5" t="s">
        <v>127</v>
      </c>
      <c r="G26" s="5" t="s">
        <v>128</v>
      </c>
      <c r="H26" s="6">
        <v>44958</v>
      </c>
      <c r="I26" s="6">
        <v>45473</v>
      </c>
      <c r="J26" s="6" t="s">
        <v>24</v>
      </c>
      <c r="K26" s="5"/>
      <c r="L26" s="6">
        <f>IF(Table2[[#This Row],[Extension Taken]] = "No",Table2[[#This Row],[Original End Date]],EDATE(Table2[[#This Row],[Original End Date]],Table2[[#This Row],[Extension Taken (Months)]]))</f>
        <v>45473</v>
      </c>
      <c r="M26" s="7">
        <v>900</v>
      </c>
      <c r="N26" s="5" t="str">
        <f>UPPER(MID(Table2[[#This Row],[Duration of Contract Inc Ext Options]], LEN(Table2[[#This Row],[Duration of Contract Inc Ext Options]]) - 2, 1))</f>
        <v>T</v>
      </c>
      <c r="P26" s="5" t="s">
        <v>62</v>
      </c>
      <c r="R26" s="5" t="s">
        <v>80</v>
      </c>
      <c r="S26" s="5" t="s">
        <v>116</v>
      </c>
      <c r="T26" s="5"/>
    </row>
    <row r="27" spans="1:145" ht="30" customHeight="1" x14ac:dyDescent="0.25">
      <c r="A27" s="4" t="s">
        <v>129</v>
      </c>
      <c r="C27" s="5" t="s">
        <v>130</v>
      </c>
      <c r="D2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7" s="5" t="s">
        <v>127</v>
      </c>
      <c r="G27" s="5" t="s">
        <v>131</v>
      </c>
      <c r="H27" s="6">
        <v>43395</v>
      </c>
      <c r="I27" s="6">
        <v>45473</v>
      </c>
      <c r="J27" s="6" t="s">
        <v>32</v>
      </c>
      <c r="K27" s="5">
        <v>24</v>
      </c>
      <c r="L27" s="6">
        <f>IF(Table2[[#This Row],[Extension Taken]] = "No",Table2[[#This Row],[Original End Date]],EDATE(Table2[[#This Row],[Original End Date]],Table2[[#This Row],[Extension Taken (Months)]]))</f>
        <v>46203</v>
      </c>
      <c r="M27" s="7">
        <v>20820</v>
      </c>
      <c r="N27" s="5" t="str">
        <f>UPPER(MID(Table2[[#This Row],[Duration of Contract Inc Ext Options]], LEN(Table2[[#This Row],[Duration of Contract Inc Ext Options]]) - 2, 1))</f>
        <v xml:space="preserve"> </v>
      </c>
      <c r="P27" s="5" t="s">
        <v>62</v>
      </c>
      <c r="R27" s="5" t="s">
        <v>80</v>
      </c>
      <c r="S27" s="5" t="s">
        <v>116</v>
      </c>
      <c r="T27" s="5"/>
    </row>
    <row r="28" spans="1:145" ht="30" customHeight="1" x14ac:dyDescent="0.25">
      <c r="A28" s="4" t="s">
        <v>132</v>
      </c>
      <c r="C28" s="5" t="s">
        <v>133</v>
      </c>
      <c r="D2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8" s="5" t="s">
        <v>134</v>
      </c>
      <c r="G28" s="5" t="s">
        <v>61</v>
      </c>
      <c r="H28" s="6">
        <v>44840</v>
      </c>
      <c r="I28" s="6">
        <v>45205</v>
      </c>
      <c r="J28" s="6" t="s">
        <v>24</v>
      </c>
      <c r="K28" s="5"/>
      <c r="L28" s="6">
        <f>IF(Table2[[#This Row],[Extension Taken]] = "No",Table2[[#This Row],[Original End Date]],EDATE(Table2[[#This Row],[Original End Date]],Table2[[#This Row],[Extension Taken (Months)]]))</f>
        <v>45205</v>
      </c>
      <c r="M28" s="7">
        <v>385</v>
      </c>
      <c r="N28" s="5" t="s">
        <v>55</v>
      </c>
      <c r="P28" s="5" t="s">
        <v>62</v>
      </c>
      <c r="R28" s="5" t="s">
        <v>80</v>
      </c>
      <c r="S28" s="5" t="s">
        <v>93</v>
      </c>
      <c r="T28" s="5"/>
    </row>
    <row r="29" spans="1:145" ht="30" customHeight="1" x14ac:dyDescent="0.25">
      <c r="A29" s="4" t="s">
        <v>135</v>
      </c>
      <c r="C29" s="5" t="s">
        <v>136</v>
      </c>
      <c r="D2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9" s="5" t="s">
        <v>137</v>
      </c>
      <c r="G29" s="5" t="s">
        <v>23</v>
      </c>
      <c r="H29" s="6">
        <v>44287</v>
      </c>
      <c r="I29" s="6">
        <v>45381</v>
      </c>
      <c r="J29" s="6" t="s">
        <v>24</v>
      </c>
      <c r="K29" s="5"/>
      <c r="L29" s="6">
        <f>IF(Table2[[#This Row],[Extension Taken]] = "No",Table2[[#This Row],[Original End Date]],EDATE(Table2[[#This Row],[Original End Date]],Table2[[#This Row],[Extension Taken (Months)]]))</f>
        <v>45381</v>
      </c>
      <c r="M29" s="7">
        <v>31906</v>
      </c>
      <c r="N29" s="5" t="s">
        <v>55</v>
      </c>
      <c r="P29" s="5" t="s">
        <v>62</v>
      </c>
      <c r="R29" s="5" t="s">
        <v>80</v>
      </c>
      <c r="S29" s="5" t="s">
        <v>93</v>
      </c>
      <c r="T29" s="5"/>
    </row>
    <row r="30" spans="1:145" ht="30" customHeight="1" x14ac:dyDescent="0.25">
      <c r="A30" s="4" t="s">
        <v>138</v>
      </c>
      <c r="C30" s="5" t="s">
        <v>139</v>
      </c>
      <c r="D3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0" s="5" t="s">
        <v>140</v>
      </c>
      <c r="G30" s="5" t="s">
        <v>61</v>
      </c>
      <c r="H30" s="6">
        <v>44786</v>
      </c>
      <c r="I30" s="6">
        <v>45152</v>
      </c>
      <c r="J30" s="6" t="s">
        <v>24</v>
      </c>
      <c r="K30" s="5"/>
      <c r="L30" s="6">
        <f>IF(Table2[[#This Row],[Extension Taken]] = "No",Table2[[#This Row],[Original End Date]],EDATE(Table2[[#This Row],[Original End Date]],Table2[[#This Row],[Extension Taken (Months)]]))</f>
        <v>45152</v>
      </c>
      <c r="M30" s="7">
        <v>1200</v>
      </c>
      <c r="N30" s="5" t="s">
        <v>55</v>
      </c>
      <c r="P30" s="5" t="s">
        <v>62</v>
      </c>
      <c r="R30" s="5" t="s">
        <v>80</v>
      </c>
      <c r="S30" s="5" t="s">
        <v>93</v>
      </c>
      <c r="T30" s="5"/>
    </row>
    <row r="31" spans="1:145" ht="30" customHeight="1" x14ac:dyDescent="0.25">
      <c r="A31" s="4" t="s">
        <v>141</v>
      </c>
      <c r="C31" s="5" t="s">
        <v>142</v>
      </c>
      <c r="D3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1" s="5" t="s">
        <v>143</v>
      </c>
      <c r="G31" s="5" t="s">
        <v>23</v>
      </c>
      <c r="H31" s="6">
        <v>44341</v>
      </c>
      <c r="I31" s="6">
        <v>45436</v>
      </c>
      <c r="J31" s="6" t="s">
        <v>24</v>
      </c>
      <c r="K31" s="5"/>
      <c r="L31" s="6">
        <f>IF(Table2[[#This Row],[Extension Taken]] = "No",Table2[[#This Row],[Original End Date]],EDATE(Table2[[#This Row],[Original End Date]],Table2[[#This Row],[Extension Taken (Months)]]))</f>
        <v>45436</v>
      </c>
      <c r="M31" s="7">
        <v>9920</v>
      </c>
      <c r="N31" s="5" t="s">
        <v>55</v>
      </c>
      <c r="P31" s="5" t="s">
        <v>62</v>
      </c>
      <c r="R31" s="5" t="s">
        <v>80</v>
      </c>
      <c r="S31" s="5" t="s">
        <v>81</v>
      </c>
      <c r="T31" s="5"/>
    </row>
    <row r="32" spans="1:145" ht="30" customHeight="1" x14ac:dyDescent="0.25">
      <c r="A32" s="4" t="s">
        <v>144</v>
      </c>
      <c r="C32" s="5" t="s">
        <v>145</v>
      </c>
      <c r="D3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2" s="5" t="s">
        <v>143</v>
      </c>
      <c r="G32" s="5" t="s">
        <v>146</v>
      </c>
      <c r="H32" s="6">
        <v>43922</v>
      </c>
      <c r="I32" s="6">
        <v>45747</v>
      </c>
      <c r="J32" s="6" t="s">
        <v>24</v>
      </c>
      <c r="K32" s="5"/>
      <c r="L32" s="6">
        <f>IF(Table2[[#This Row],[Extension Taken]] = "No",Table2[[#This Row],[Original End Date]],EDATE(Table2[[#This Row],[Original End Date]],Table2[[#This Row],[Extension Taken (Months)]]))</f>
        <v>45747</v>
      </c>
      <c r="M32" s="7">
        <v>30243</v>
      </c>
      <c r="N32" s="5" t="str">
        <f>UPPER(MID(Table2[[#This Row],[Duration of Contract Inc Ext Options]], LEN(Table2[[#This Row],[Duration of Contract Inc Ext Options]]) - 2, 1))</f>
        <v>Y</v>
      </c>
      <c r="P32" s="5" t="s">
        <v>62</v>
      </c>
      <c r="R32" s="5" t="s">
        <v>80</v>
      </c>
      <c r="S32" s="5" t="s">
        <v>81</v>
      </c>
      <c r="T32" s="5"/>
    </row>
    <row r="33" spans="1:20" ht="30" customHeight="1" x14ac:dyDescent="0.25">
      <c r="A33" s="4" t="s">
        <v>147</v>
      </c>
      <c r="C33" s="5" t="s">
        <v>148</v>
      </c>
      <c r="D3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3" s="5" t="s">
        <v>149</v>
      </c>
      <c r="G33" s="5" t="s">
        <v>61</v>
      </c>
      <c r="H33" s="6">
        <v>44896</v>
      </c>
      <c r="I33" s="6">
        <v>45260</v>
      </c>
      <c r="J33" s="6" t="s">
        <v>32</v>
      </c>
      <c r="K33" s="5"/>
      <c r="L33" s="6">
        <v>45844</v>
      </c>
      <c r="M33" s="7">
        <v>4940.76</v>
      </c>
      <c r="N33" s="5" t="s">
        <v>55</v>
      </c>
      <c r="O33" s="52">
        <v>30000</v>
      </c>
      <c r="P33" s="5" t="s">
        <v>62</v>
      </c>
      <c r="R33" s="5" t="s">
        <v>80</v>
      </c>
      <c r="S33" s="5" t="s">
        <v>93</v>
      </c>
      <c r="T33" s="5"/>
    </row>
    <row r="34" spans="1:20" ht="30" customHeight="1" x14ac:dyDescent="0.25">
      <c r="A34" s="4" t="s">
        <v>150</v>
      </c>
      <c r="C34" s="5" t="s">
        <v>151</v>
      </c>
      <c r="D3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4" s="5" t="s">
        <v>152</v>
      </c>
      <c r="G34" s="5" t="s">
        <v>61</v>
      </c>
      <c r="H34" s="6">
        <v>44986</v>
      </c>
      <c r="I34" s="6">
        <v>45350</v>
      </c>
      <c r="J34" s="6" t="s">
        <v>24</v>
      </c>
      <c r="K34" s="5"/>
      <c r="L34" s="6">
        <f>IF(Table2[[#This Row],[Extension Taken]] = "No",Table2[[#This Row],[Original End Date]],EDATE(Table2[[#This Row],[Original End Date]],Table2[[#This Row],[Extension Taken (Months)]]))</f>
        <v>45350</v>
      </c>
      <c r="M34" s="7">
        <v>3320</v>
      </c>
      <c r="N34" s="5" t="s">
        <v>55</v>
      </c>
      <c r="P34" s="5" t="s">
        <v>62</v>
      </c>
      <c r="R34" s="5" t="s">
        <v>80</v>
      </c>
      <c r="S34" s="5" t="s">
        <v>93</v>
      </c>
      <c r="T34" s="5"/>
    </row>
    <row r="35" spans="1:20" ht="30" customHeight="1" x14ac:dyDescent="0.25">
      <c r="A35" s="4" t="s">
        <v>153</v>
      </c>
      <c r="C35" s="5" t="s">
        <v>154</v>
      </c>
      <c r="D3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5" s="5" t="s">
        <v>152</v>
      </c>
      <c r="G35" s="5" t="s">
        <v>61</v>
      </c>
      <c r="H35" s="6">
        <v>45017</v>
      </c>
      <c r="I35" s="6">
        <v>45382</v>
      </c>
      <c r="J35" s="6" t="s">
        <v>24</v>
      </c>
      <c r="K35" s="5"/>
      <c r="L35" s="6">
        <f>IF(Table2[[#This Row],[Extension Taken]] = "No",Table2[[#This Row],[Original End Date]],EDATE(Table2[[#This Row],[Original End Date]],Table2[[#This Row],[Extension Taken (Months)]]))</f>
        <v>45382</v>
      </c>
      <c r="M35" s="7">
        <v>14370.47</v>
      </c>
      <c r="N35" s="5" t="s">
        <v>55</v>
      </c>
      <c r="P35" s="5" t="s">
        <v>62</v>
      </c>
      <c r="R35" s="5" t="s">
        <v>80</v>
      </c>
      <c r="S35" s="5" t="s">
        <v>93</v>
      </c>
      <c r="T35" s="5"/>
    </row>
    <row r="36" spans="1:20" ht="30" customHeight="1" x14ac:dyDescent="0.25">
      <c r="A36" s="4" t="s">
        <v>155</v>
      </c>
      <c r="B36" s="4" t="s">
        <v>156</v>
      </c>
      <c r="C36" s="5" t="s">
        <v>157</v>
      </c>
      <c r="D3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6" s="5" t="s">
        <v>152</v>
      </c>
      <c r="G36" s="5" t="s">
        <v>158</v>
      </c>
      <c r="H36" s="6">
        <v>43619</v>
      </c>
      <c r="I36" s="6">
        <v>45446</v>
      </c>
      <c r="J36" s="6" t="s">
        <v>32</v>
      </c>
      <c r="K36" s="5">
        <v>24</v>
      </c>
      <c r="L36" s="6">
        <f>IF(Table2[[#This Row],[Extension Taken]] = "No",Table2[[#This Row],[Original End Date]],EDATE(Table2[[#This Row],[Original End Date]],Table2[[#This Row],[Extension Taken (Months)]]))</f>
        <v>46176</v>
      </c>
      <c r="M36" s="7">
        <v>30793</v>
      </c>
      <c r="N36" s="5" t="str">
        <f>UPPER(MID(Table2[[#This Row],[Duration of Contract Inc Ext Options]], LEN(Table2[[#This Row],[Duration of Contract Inc Ext Options]]) - 2, 1))</f>
        <v xml:space="preserve"> </v>
      </c>
      <c r="P36" s="5" t="s">
        <v>62</v>
      </c>
      <c r="R36" s="5" t="s">
        <v>80</v>
      </c>
      <c r="S36" s="5" t="s">
        <v>159</v>
      </c>
      <c r="T36" s="5"/>
    </row>
    <row r="37" spans="1:20" ht="30" customHeight="1" x14ac:dyDescent="0.25">
      <c r="A37" s="4" t="s">
        <v>160</v>
      </c>
      <c r="C37" s="5" t="s">
        <v>161</v>
      </c>
      <c r="D3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7" s="5" t="s">
        <v>152</v>
      </c>
      <c r="G37" s="5" t="s">
        <v>23</v>
      </c>
      <c r="H37" s="6">
        <v>44378</v>
      </c>
      <c r="I37" s="6">
        <v>45473</v>
      </c>
      <c r="J37" s="6" t="s">
        <v>24</v>
      </c>
      <c r="K37" s="5"/>
      <c r="L37" s="6">
        <f>IF(Table2[[#This Row],[Extension Taken]] = "No",Table2[[#This Row],[Original End Date]],EDATE(Table2[[#This Row],[Original End Date]],Table2[[#This Row],[Extension Taken (Months)]]))</f>
        <v>45473</v>
      </c>
      <c r="M37" s="7">
        <v>175472.42</v>
      </c>
      <c r="N37" s="5" t="str">
        <f>UPPER(MID(Table2[[#This Row],[Duration of Contract Inc Ext Options]], LEN(Table2[[#This Row],[Duration of Contract Inc Ext Options]]) - 2, 1))</f>
        <v>Y</v>
      </c>
      <c r="P37" s="5" t="s">
        <v>62</v>
      </c>
      <c r="R37" s="5" t="s">
        <v>80</v>
      </c>
      <c r="S37" s="5" t="s">
        <v>81</v>
      </c>
      <c r="T37" s="5"/>
    </row>
    <row r="38" spans="1:20" ht="30" customHeight="1" x14ac:dyDescent="0.25">
      <c r="A38" s="4" t="s">
        <v>162</v>
      </c>
      <c r="C38" s="5" t="s">
        <v>163</v>
      </c>
      <c r="D3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8" s="5" t="s">
        <v>164</v>
      </c>
      <c r="G38" s="5" t="s">
        <v>61</v>
      </c>
      <c r="H38" s="6">
        <v>45017</v>
      </c>
      <c r="I38" s="6">
        <v>45382</v>
      </c>
      <c r="J38" s="6" t="s">
        <v>24</v>
      </c>
      <c r="K38" s="5"/>
      <c r="L38" s="6">
        <f>IF(Table2[[#This Row],[Extension Taken]] = "No",Table2[[#This Row],[Original End Date]],EDATE(Table2[[#This Row],[Original End Date]],Table2[[#This Row],[Extension Taken (Months)]]))</f>
        <v>45382</v>
      </c>
      <c r="M38" s="7">
        <v>4500</v>
      </c>
      <c r="N38" s="5" t="s">
        <v>55</v>
      </c>
      <c r="P38" s="5" t="s">
        <v>62</v>
      </c>
      <c r="R38" s="5" t="s">
        <v>80</v>
      </c>
      <c r="S38" s="5" t="s">
        <v>93</v>
      </c>
      <c r="T38" s="5"/>
    </row>
    <row r="39" spans="1:20" ht="30" customHeight="1" x14ac:dyDescent="0.25">
      <c r="A39" s="4" t="s">
        <v>165</v>
      </c>
      <c r="C39" s="5" t="s">
        <v>166</v>
      </c>
      <c r="D3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39" s="5" t="s">
        <v>167</v>
      </c>
      <c r="G39" s="5" t="s">
        <v>168</v>
      </c>
      <c r="H39" s="6">
        <v>44287</v>
      </c>
      <c r="I39" s="6">
        <v>45747</v>
      </c>
      <c r="J39" s="6" t="s">
        <v>32</v>
      </c>
      <c r="K39" s="5">
        <v>24</v>
      </c>
      <c r="L39" s="6">
        <f>IF(Table2[[#This Row],[Extension Taken]] = "No",Table2[[#This Row],[Original End Date]],EDATE(Table2[[#This Row],[Original End Date]],Table2[[#This Row],[Extension Taken (Months)]]))</f>
        <v>46477</v>
      </c>
      <c r="M39" s="7">
        <v>87000</v>
      </c>
      <c r="N39" s="5" t="str">
        <f>UPPER(MID(Table2[[#This Row],[Duration of Contract Inc Ext Options]], LEN(Table2[[#This Row],[Duration of Contract Inc Ext Options]]) - 2, 1))</f>
        <v>+</v>
      </c>
      <c r="P39" s="5" t="s">
        <v>62</v>
      </c>
      <c r="R39" s="5" t="s">
        <v>80</v>
      </c>
      <c r="S39" s="5" t="s">
        <v>81</v>
      </c>
      <c r="T39" s="5"/>
    </row>
    <row r="40" spans="1:20" ht="30" customHeight="1" x14ac:dyDescent="0.25">
      <c r="A40" s="4" t="s">
        <v>169</v>
      </c>
      <c r="C40" s="5" t="s">
        <v>170</v>
      </c>
      <c r="D4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0" s="5" t="s">
        <v>171</v>
      </c>
      <c r="G40" s="5" t="s">
        <v>61</v>
      </c>
      <c r="H40" s="6">
        <v>44952</v>
      </c>
      <c r="I40" s="6">
        <v>45316</v>
      </c>
      <c r="J40" s="6" t="s">
        <v>24</v>
      </c>
      <c r="K40" s="5"/>
      <c r="L40" s="6">
        <f>IF(Table2[[#This Row],[Extension Taken]] = "No",Table2[[#This Row],[Original End Date]],EDATE(Table2[[#This Row],[Original End Date]],Table2[[#This Row],[Extension Taken (Months)]]))</f>
        <v>45316</v>
      </c>
      <c r="M40" s="7">
        <v>115.02</v>
      </c>
      <c r="N40" s="5" t="s">
        <v>55</v>
      </c>
      <c r="P40" s="5" t="s">
        <v>62</v>
      </c>
      <c r="R40" s="5" t="s">
        <v>80</v>
      </c>
      <c r="S40" s="5" t="s">
        <v>93</v>
      </c>
      <c r="T40" s="5"/>
    </row>
    <row r="41" spans="1:20" ht="30" customHeight="1" x14ac:dyDescent="0.25">
      <c r="A41" s="4" t="s">
        <v>172</v>
      </c>
      <c r="C41" s="5" t="s">
        <v>173</v>
      </c>
      <c r="D4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1" s="5" t="s">
        <v>174</v>
      </c>
      <c r="G41" s="5" t="s">
        <v>61</v>
      </c>
      <c r="H41" s="6">
        <v>44779</v>
      </c>
      <c r="I41" s="6">
        <v>45143</v>
      </c>
      <c r="J41" s="6" t="s">
        <v>24</v>
      </c>
      <c r="K41" s="5"/>
      <c r="L41" s="6">
        <f>IF(Table2[[#This Row],[Extension Taken]] = "No",Table2[[#This Row],[Original End Date]],EDATE(Table2[[#This Row],[Original End Date]],Table2[[#This Row],[Extension Taken (Months)]]))</f>
        <v>45143</v>
      </c>
      <c r="M41" s="7">
        <v>632</v>
      </c>
      <c r="N41" s="5" t="s">
        <v>55</v>
      </c>
      <c r="P41" s="5" t="s">
        <v>62</v>
      </c>
      <c r="R41" s="5" t="s">
        <v>80</v>
      </c>
      <c r="S41" s="5" t="s">
        <v>93</v>
      </c>
      <c r="T41" s="5"/>
    </row>
    <row r="42" spans="1:20" ht="30" customHeight="1" x14ac:dyDescent="0.25">
      <c r="A42" s="4" t="s">
        <v>175</v>
      </c>
      <c r="C42" s="5" t="s">
        <v>176</v>
      </c>
      <c r="D4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2" s="5" t="s">
        <v>177</v>
      </c>
      <c r="G42" s="5" t="s">
        <v>178</v>
      </c>
      <c r="H42" s="6">
        <v>43313</v>
      </c>
      <c r="I42" s="6">
        <v>45138</v>
      </c>
      <c r="J42" s="6" t="s">
        <v>24</v>
      </c>
      <c r="K42" s="5"/>
      <c r="L42" s="6">
        <f>IF(Table2[[#This Row],[Extension Taken]] = "No",Table2[[#This Row],[Original End Date]],EDATE(Table2[[#This Row],[Original End Date]],Table2[[#This Row],[Extension Taken (Months)]]))</f>
        <v>45138</v>
      </c>
      <c r="M42" s="7">
        <v>585</v>
      </c>
      <c r="N42" s="5" t="s">
        <v>55</v>
      </c>
      <c r="P42" s="5" t="s">
        <v>62</v>
      </c>
      <c r="R42" s="5" t="s">
        <v>80</v>
      </c>
      <c r="S42" s="5" t="s">
        <v>93</v>
      </c>
      <c r="T42" s="5"/>
    </row>
    <row r="43" spans="1:20" ht="30" customHeight="1" x14ac:dyDescent="0.25">
      <c r="A43" s="4" t="s">
        <v>179</v>
      </c>
      <c r="C43" s="5" t="s">
        <v>180</v>
      </c>
      <c r="D4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3" s="5" t="s">
        <v>181</v>
      </c>
      <c r="G43" s="5" t="s">
        <v>61</v>
      </c>
      <c r="H43" s="6">
        <v>45018</v>
      </c>
      <c r="I43" s="6">
        <v>45383</v>
      </c>
      <c r="J43" s="6" t="s">
        <v>24</v>
      </c>
      <c r="K43" s="5"/>
      <c r="L43" s="6">
        <f>IF(Table2[[#This Row],[Extension Taken]] = "No",Table2[[#This Row],[Original End Date]],EDATE(Table2[[#This Row],[Original End Date]],Table2[[#This Row],[Extension Taken (Months)]]))</f>
        <v>45383</v>
      </c>
      <c r="M43" s="7">
        <v>1195</v>
      </c>
      <c r="N43" s="5" t="s">
        <v>55</v>
      </c>
      <c r="P43" s="5" t="s">
        <v>62</v>
      </c>
      <c r="R43" s="5" t="s">
        <v>80</v>
      </c>
      <c r="S43" s="5" t="s">
        <v>93</v>
      </c>
      <c r="T43" s="5"/>
    </row>
    <row r="44" spans="1:20" ht="30" customHeight="1" x14ac:dyDescent="0.25">
      <c r="A44" s="4" t="s">
        <v>182</v>
      </c>
      <c r="C44" s="5" t="s">
        <v>183</v>
      </c>
      <c r="D4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4" s="5" t="s">
        <v>181</v>
      </c>
      <c r="G44" s="5" t="s">
        <v>146</v>
      </c>
      <c r="H44" s="6">
        <v>43922</v>
      </c>
      <c r="I44" s="6">
        <v>45747</v>
      </c>
      <c r="J44" s="6" t="s">
        <v>24</v>
      </c>
      <c r="K44" s="5"/>
      <c r="L44" s="6">
        <f>IF(Table2[[#This Row],[Extension Taken]] = "No",Table2[[#This Row],[Original End Date]],EDATE(Table2[[#This Row],[Original End Date]],Table2[[#This Row],[Extension Taken (Months)]]))</f>
        <v>45747</v>
      </c>
      <c r="M44" s="7">
        <v>35659.57</v>
      </c>
      <c r="N44" s="5" t="str">
        <f>UPPER(MID(Table2[[#This Row],[Duration of Contract Inc Ext Options]], LEN(Table2[[#This Row],[Duration of Contract Inc Ext Options]]) - 2, 1))</f>
        <v>Y</v>
      </c>
      <c r="P44" s="5" t="s">
        <v>62</v>
      </c>
      <c r="R44" s="5" t="s">
        <v>80</v>
      </c>
      <c r="S44" s="5" t="s">
        <v>81</v>
      </c>
      <c r="T44" s="5"/>
    </row>
    <row r="45" spans="1:20" ht="30" customHeight="1" x14ac:dyDescent="0.25">
      <c r="A45" s="4" t="s">
        <v>184</v>
      </c>
      <c r="C45" s="5" t="s">
        <v>185</v>
      </c>
      <c r="D4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45" s="5" t="s">
        <v>186</v>
      </c>
      <c r="H45" s="6">
        <v>44227</v>
      </c>
      <c r="I45" s="6">
        <v>45322</v>
      </c>
      <c r="J45" s="6" t="s">
        <v>32</v>
      </c>
      <c r="K45" s="5">
        <v>24</v>
      </c>
      <c r="L45" s="6">
        <f>IF(Table2[[#This Row],[Extension Taken]] = "No",Table2[[#This Row],[Original End Date]],EDATE(Table2[[#This Row],[Original End Date]],Table2[[#This Row],[Extension Taken (Months)]]))</f>
        <v>46053</v>
      </c>
      <c r="M45" s="7">
        <v>1688.89</v>
      </c>
      <c r="N45" s="5" t="s">
        <v>37</v>
      </c>
      <c r="P45" s="5" t="s">
        <v>62</v>
      </c>
      <c r="R45" s="5" t="s">
        <v>80</v>
      </c>
      <c r="S45" s="5" t="s">
        <v>81</v>
      </c>
      <c r="T45" s="5"/>
    </row>
    <row r="46" spans="1:20" ht="30" customHeight="1" x14ac:dyDescent="0.25">
      <c r="A46" s="4" t="s">
        <v>187</v>
      </c>
      <c r="C46" s="5" t="s">
        <v>188</v>
      </c>
      <c r="D4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6" s="5" t="s">
        <v>189</v>
      </c>
      <c r="G46" s="5" t="s">
        <v>61</v>
      </c>
      <c r="H46" s="6">
        <v>44917</v>
      </c>
      <c r="I46" s="6">
        <v>45282</v>
      </c>
      <c r="J46" s="6" t="s">
        <v>24</v>
      </c>
      <c r="K46" s="5"/>
      <c r="L46" s="6">
        <f>IF(Table2[[#This Row],[Extension Taken]] = "No",Table2[[#This Row],[Original End Date]],EDATE(Table2[[#This Row],[Original End Date]],Table2[[#This Row],[Extension Taken (Months)]]))</f>
        <v>45282</v>
      </c>
      <c r="M46" s="7">
        <v>19.989999999999998</v>
      </c>
      <c r="N46" s="5" t="s">
        <v>55</v>
      </c>
      <c r="P46" s="5" t="s">
        <v>62</v>
      </c>
      <c r="R46" s="5" t="s">
        <v>80</v>
      </c>
      <c r="S46" s="5" t="s">
        <v>93</v>
      </c>
      <c r="T46" s="5"/>
    </row>
    <row r="47" spans="1:20" ht="30" customHeight="1" x14ac:dyDescent="0.25">
      <c r="A47" s="4" t="s">
        <v>190</v>
      </c>
      <c r="C47" s="5" t="s">
        <v>191</v>
      </c>
      <c r="D4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7" s="5" t="s">
        <v>192</v>
      </c>
      <c r="G47" s="5" t="s">
        <v>193</v>
      </c>
      <c r="H47" s="6">
        <v>43784</v>
      </c>
      <c r="I47" s="6">
        <v>45245</v>
      </c>
      <c r="J47" s="6" t="s">
        <v>24</v>
      </c>
      <c r="K47" s="5"/>
      <c r="L47" s="6">
        <f>IF(Table2[[#This Row],[Extension Taken]] = "No",Table2[[#This Row],[Original End Date]],EDATE(Table2[[#This Row],[Original End Date]],Table2[[#This Row],[Extension Taken (Months)]]))</f>
        <v>45245</v>
      </c>
      <c r="M47" s="7">
        <v>19462.560000000001</v>
      </c>
      <c r="N47" s="5" t="s">
        <v>55</v>
      </c>
      <c r="P47" s="5" t="s">
        <v>62</v>
      </c>
      <c r="R47" s="5" t="s">
        <v>80</v>
      </c>
      <c r="S47" s="5" t="s">
        <v>81</v>
      </c>
      <c r="T47" s="5"/>
    </row>
    <row r="48" spans="1:20" ht="30" customHeight="1" x14ac:dyDescent="0.25">
      <c r="A48" s="4" t="s">
        <v>194</v>
      </c>
      <c r="C48" s="5" t="s">
        <v>195</v>
      </c>
      <c r="D4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8" s="5" t="s">
        <v>196</v>
      </c>
      <c r="G48" s="5" t="s">
        <v>61</v>
      </c>
      <c r="H48" s="6">
        <v>44756</v>
      </c>
      <c r="I48" s="6">
        <v>45121</v>
      </c>
      <c r="J48" s="6" t="s">
        <v>24</v>
      </c>
      <c r="K48" s="5"/>
      <c r="L48" s="6">
        <f>IF(Table2[[#This Row],[Extension Taken]] = "No",Table2[[#This Row],[Original End Date]],EDATE(Table2[[#This Row],[Original End Date]],Table2[[#This Row],[Extension Taken (Months)]]))</f>
        <v>45121</v>
      </c>
      <c r="M48" s="7">
        <v>239.84</v>
      </c>
      <c r="N48" s="5" t="s">
        <v>55</v>
      </c>
      <c r="P48" s="5" t="s">
        <v>62</v>
      </c>
      <c r="R48" s="5" t="s">
        <v>80</v>
      </c>
      <c r="S48" s="5" t="s">
        <v>93</v>
      </c>
      <c r="T48" s="5"/>
    </row>
    <row r="49" spans="1:99" s="14" customFormat="1" ht="30" customHeight="1" x14ac:dyDescent="0.25">
      <c r="A49" s="11" t="s">
        <v>197</v>
      </c>
      <c r="B49" s="11"/>
      <c r="C49" s="12" t="s">
        <v>198</v>
      </c>
      <c r="D49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9" s="12" t="s">
        <v>196</v>
      </c>
      <c r="F49" s="12"/>
      <c r="G49" s="12" t="s">
        <v>199</v>
      </c>
      <c r="H49" s="36">
        <v>45024</v>
      </c>
      <c r="I49" s="36">
        <v>45486</v>
      </c>
      <c r="J49" s="6" t="s">
        <v>24</v>
      </c>
      <c r="K49" s="12"/>
      <c r="L49" s="6">
        <f>IF(Table2[[#This Row],[Extension Taken]] = "No",Table2[[#This Row],[Original End Date]],EDATE(Table2[[#This Row],[Original End Date]],Table2[[#This Row],[Extension Taken (Months)]]))</f>
        <v>45486</v>
      </c>
      <c r="M49" s="13">
        <v>396.39</v>
      </c>
      <c r="N49" s="12" t="str">
        <f>UPPER(MID(Table2[[#This Row],[Duration of Contract Inc Ext Options]], LEN(Table2[[#This Row],[Duration of Contract Inc Ext Options]]) - 2, 1))</f>
        <v>T</v>
      </c>
      <c r="O49" s="51"/>
      <c r="P49" s="12" t="s">
        <v>62</v>
      </c>
      <c r="Q49" s="12"/>
      <c r="R49" s="12" t="s">
        <v>80</v>
      </c>
      <c r="S49" s="12" t="s">
        <v>93</v>
      </c>
      <c r="T49" s="5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</row>
    <row r="50" spans="1:99" ht="30" customHeight="1" x14ac:dyDescent="0.25">
      <c r="A50" s="4" t="s">
        <v>200</v>
      </c>
      <c r="C50" s="5" t="s">
        <v>201</v>
      </c>
      <c r="D5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0" s="5" t="s">
        <v>202</v>
      </c>
      <c r="G50" s="5" t="s">
        <v>61</v>
      </c>
      <c r="H50" s="6">
        <v>44896</v>
      </c>
      <c r="I50" s="6">
        <v>45260</v>
      </c>
      <c r="J50" s="6" t="s">
        <v>24</v>
      </c>
      <c r="K50" s="5"/>
      <c r="L50" s="6">
        <f>IF(Table2[[#This Row],[Extension Taken]] = "No",Table2[[#This Row],[Original End Date]],EDATE(Table2[[#This Row],[Original End Date]],Table2[[#This Row],[Extension Taken (Months)]]))</f>
        <v>45260</v>
      </c>
      <c r="M50" s="7">
        <v>1163.95</v>
      </c>
      <c r="N50" s="5" t="s">
        <v>55</v>
      </c>
      <c r="P50" s="5" t="s">
        <v>62</v>
      </c>
      <c r="R50" s="5" t="s">
        <v>80</v>
      </c>
      <c r="S50" s="5" t="s">
        <v>93</v>
      </c>
      <c r="T50" s="5"/>
    </row>
    <row r="51" spans="1:99" ht="30" customHeight="1" x14ac:dyDescent="0.25">
      <c r="A51" s="4" t="s">
        <v>203</v>
      </c>
      <c r="C51" s="5" t="s">
        <v>204</v>
      </c>
      <c r="D5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1" s="5" t="s">
        <v>205</v>
      </c>
      <c r="G51" s="5" t="s">
        <v>120</v>
      </c>
      <c r="H51" s="6">
        <v>44652</v>
      </c>
      <c r="I51" s="6">
        <v>45382</v>
      </c>
      <c r="J51" s="6" t="s">
        <v>24</v>
      </c>
      <c r="K51" s="5"/>
      <c r="L51" s="6">
        <f>IF(Table2[[#This Row],[Extension Taken]] = "No",Table2[[#This Row],[Original End Date]],EDATE(Table2[[#This Row],[Original End Date]],Table2[[#This Row],[Extension Taken (Months)]]))</f>
        <v>45382</v>
      </c>
      <c r="M51" s="7">
        <v>13200</v>
      </c>
      <c r="N51" s="5" t="s">
        <v>55</v>
      </c>
      <c r="P51" s="5" t="s">
        <v>62</v>
      </c>
      <c r="R51" s="5" t="s">
        <v>80</v>
      </c>
      <c r="S51" s="5" t="s">
        <v>81</v>
      </c>
      <c r="T51" s="5"/>
    </row>
    <row r="52" spans="1:99" ht="30" customHeight="1" x14ac:dyDescent="0.25">
      <c r="A52" s="4" t="s">
        <v>206</v>
      </c>
      <c r="C52" s="5" t="s">
        <v>207</v>
      </c>
      <c r="D5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2" s="5" t="s">
        <v>208</v>
      </c>
      <c r="G52" s="5" t="s">
        <v>193</v>
      </c>
      <c r="H52" s="6">
        <v>43647</v>
      </c>
      <c r="I52" s="6">
        <v>45108</v>
      </c>
      <c r="J52" s="6" t="s">
        <v>24</v>
      </c>
      <c r="K52" s="5"/>
      <c r="L52" s="6">
        <f>IF(Table2[[#This Row],[Extension Taken]] = "No",Table2[[#This Row],[Original End Date]],EDATE(Table2[[#This Row],[Original End Date]],Table2[[#This Row],[Extension Taken (Months)]]))</f>
        <v>45108</v>
      </c>
      <c r="M52" s="7">
        <v>504</v>
      </c>
      <c r="N52" s="5" t="s">
        <v>55</v>
      </c>
      <c r="P52" s="5" t="s">
        <v>62</v>
      </c>
      <c r="R52" s="5" t="s">
        <v>80</v>
      </c>
      <c r="S52" s="5" t="s">
        <v>93</v>
      </c>
      <c r="T52" s="5"/>
    </row>
    <row r="53" spans="1:99" ht="30" customHeight="1" x14ac:dyDescent="0.25">
      <c r="A53" s="4" t="s">
        <v>209</v>
      </c>
      <c r="C53" s="5" t="s">
        <v>210</v>
      </c>
      <c r="D5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3" s="5" t="s">
        <v>211</v>
      </c>
      <c r="G53" s="5" t="s">
        <v>61</v>
      </c>
      <c r="H53" s="6">
        <v>44794</v>
      </c>
      <c r="I53" s="6">
        <v>45158</v>
      </c>
      <c r="J53" s="6" t="s">
        <v>24</v>
      </c>
      <c r="K53" s="5"/>
      <c r="L53" s="6">
        <f>IF(Table2[[#This Row],[Extension Taken]] = "No",Table2[[#This Row],[Original End Date]],EDATE(Table2[[#This Row],[Original End Date]],Table2[[#This Row],[Extension Taken (Months)]]))</f>
        <v>45158</v>
      </c>
      <c r="M53" s="7">
        <v>478</v>
      </c>
      <c r="N53" s="5" t="s">
        <v>55</v>
      </c>
      <c r="P53" s="5" t="s">
        <v>62</v>
      </c>
      <c r="R53" s="5" t="s">
        <v>80</v>
      </c>
      <c r="S53" s="5" t="s">
        <v>93</v>
      </c>
      <c r="T53" s="5"/>
    </row>
    <row r="54" spans="1:99" ht="30" customHeight="1" x14ac:dyDescent="0.25">
      <c r="A54" s="4" t="s">
        <v>212</v>
      </c>
      <c r="C54" s="5" t="s">
        <v>213</v>
      </c>
      <c r="D5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4" s="5" t="s">
        <v>214</v>
      </c>
      <c r="G54" s="5" t="s">
        <v>61</v>
      </c>
      <c r="H54" s="6">
        <v>44926</v>
      </c>
      <c r="I54" s="6">
        <v>45291</v>
      </c>
      <c r="J54" s="6" t="s">
        <v>24</v>
      </c>
      <c r="K54" s="5"/>
      <c r="L54" s="6">
        <f>IF(Table2[[#This Row],[Extension Taken]] = "No",Table2[[#This Row],[Original End Date]],EDATE(Table2[[#This Row],[Original End Date]],Table2[[#This Row],[Extension Taken (Months)]]))</f>
        <v>45291</v>
      </c>
      <c r="M54" s="7">
        <v>8332.5</v>
      </c>
      <c r="N54" s="5" t="s">
        <v>55</v>
      </c>
      <c r="P54" s="5" t="s">
        <v>62</v>
      </c>
      <c r="R54" s="5" t="s">
        <v>80</v>
      </c>
      <c r="S54" s="5" t="s">
        <v>93</v>
      </c>
      <c r="T54" s="5"/>
    </row>
    <row r="55" spans="1:99" ht="30" customHeight="1" x14ac:dyDescent="0.25">
      <c r="A55" s="4" t="s">
        <v>215</v>
      </c>
      <c r="C55" s="5" t="s">
        <v>216</v>
      </c>
      <c r="D5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5" s="5" t="s">
        <v>217</v>
      </c>
      <c r="G55" s="5" t="s">
        <v>61</v>
      </c>
      <c r="H55" s="6">
        <v>44908</v>
      </c>
      <c r="I55" s="6">
        <v>45272</v>
      </c>
      <c r="J55" s="6" t="s">
        <v>24</v>
      </c>
      <c r="K55" s="5"/>
      <c r="L55" s="6">
        <f>IF(Table2[[#This Row],[Extension Taken]] = "No",Table2[[#This Row],[Original End Date]],EDATE(Table2[[#This Row],[Original End Date]],Table2[[#This Row],[Extension Taken (Months)]]))</f>
        <v>45272</v>
      </c>
      <c r="M55" s="7">
        <v>355</v>
      </c>
      <c r="N55" s="5" t="s">
        <v>55</v>
      </c>
      <c r="P55" s="5" t="s">
        <v>62</v>
      </c>
      <c r="R55" s="5" t="s">
        <v>80</v>
      </c>
      <c r="S55" s="5" t="s">
        <v>93</v>
      </c>
      <c r="T55" s="5"/>
    </row>
    <row r="56" spans="1:99" ht="30" customHeight="1" x14ac:dyDescent="0.25">
      <c r="A56" s="4" t="s">
        <v>218</v>
      </c>
      <c r="C56" s="5" t="s">
        <v>219</v>
      </c>
      <c r="D5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6" s="5" t="s">
        <v>220</v>
      </c>
      <c r="G56" s="5" t="s">
        <v>61</v>
      </c>
      <c r="H56" s="6">
        <v>44945</v>
      </c>
      <c r="I56" s="6">
        <v>45310</v>
      </c>
      <c r="J56" s="6" t="s">
        <v>24</v>
      </c>
      <c r="K56" s="5"/>
      <c r="L56" s="6">
        <f>IF(Table2[[#This Row],[Extension Taken]] = "No",Table2[[#This Row],[Original End Date]],EDATE(Table2[[#This Row],[Original End Date]],Table2[[#This Row],[Extension Taken (Months)]]))</f>
        <v>45310</v>
      </c>
      <c r="M56" s="7">
        <v>3120.13</v>
      </c>
      <c r="N56" s="5" t="s">
        <v>55</v>
      </c>
      <c r="P56" s="5" t="s">
        <v>62</v>
      </c>
      <c r="R56" s="5" t="s">
        <v>80</v>
      </c>
      <c r="S56" s="5" t="s">
        <v>93</v>
      </c>
      <c r="T56" s="5"/>
    </row>
    <row r="57" spans="1:99" ht="30" customHeight="1" x14ac:dyDescent="0.25">
      <c r="A57" s="4" t="s">
        <v>221</v>
      </c>
      <c r="C57" s="5" t="s">
        <v>222</v>
      </c>
      <c r="D5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7" s="5" t="s">
        <v>223</v>
      </c>
      <c r="G57" s="5" t="s">
        <v>120</v>
      </c>
      <c r="H57" s="6">
        <v>44244</v>
      </c>
      <c r="I57" s="6">
        <v>45185</v>
      </c>
      <c r="J57" s="6" t="s">
        <v>24</v>
      </c>
      <c r="K57" s="5"/>
      <c r="L57" s="6">
        <f>IF(Table2[[#This Row],[Extension Taken]] = "No",Table2[[#This Row],[Original End Date]],EDATE(Table2[[#This Row],[Original End Date]],Table2[[#This Row],[Extension Taken (Months)]]))</f>
        <v>45185</v>
      </c>
      <c r="M57" s="7">
        <v>2841.41</v>
      </c>
      <c r="N57" s="5" t="s">
        <v>55</v>
      </c>
      <c r="P57" s="5" t="s">
        <v>62</v>
      </c>
      <c r="R57" s="5" t="s">
        <v>80</v>
      </c>
      <c r="S57" s="5" t="s">
        <v>81</v>
      </c>
      <c r="T57" s="5"/>
    </row>
    <row r="58" spans="1:99" ht="30" customHeight="1" x14ac:dyDescent="0.25">
      <c r="A58" s="4" t="s">
        <v>224</v>
      </c>
      <c r="C58" s="5" t="s">
        <v>225</v>
      </c>
      <c r="D5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8" s="5" t="s">
        <v>223</v>
      </c>
      <c r="G58" s="5" t="s">
        <v>120</v>
      </c>
      <c r="H58" s="6">
        <v>44489</v>
      </c>
      <c r="I58" s="6">
        <v>45260</v>
      </c>
      <c r="J58" s="6" t="s">
        <v>24</v>
      </c>
      <c r="K58" s="5"/>
      <c r="L58" s="6">
        <f>IF(Table2[[#This Row],[Extension Taken]] = "No",Table2[[#This Row],[Original End Date]],EDATE(Table2[[#This Row],[Original End Date]],Table2[[#This Row],[Extension Taken (Months)]]))</f>
        <v>45260</v>
      </c>
      <c r="M58" s="7">
        <v>10697.04</v>
      </c>
      <c r="N58" s="5" t="s">
        <v>55</v>
      </c>
      <c r="P58" s="5" t="s">
        <v>62</v>
      </c>
      <c r="R58" s="5" t="s">
        <v>80</v>
      </c>
      <c r="S58" s="5" t="s">
        <v>81</v>
      </c>
      <c r="T58" s="5"/>
    </row>
    <row r="59" spans="1:99" ht="30" customHeight="1" x14ac:dyDescent="0.25">
      <c r="A59" s="4" t="s">
        <v>226</v>
      </c>
      <c r="C59" s="5" t="s">
        <v>227</v>
      </c>
      <c r="D5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9" s="5" t="s">
        <v>228</v>
      </c>
      <c r="G59" s="5" t="s">
        <v>61</v>
      </c>
      <c r="H59" s="6">
        <v>44907</v>
      </c>
      <c r="I59" s="6">
        <v>45272</v>
      </c>
      <c r="J59" s="6" t="s">
        <v>24</v>
      </c>
      <c r="K59" s="5"/>
      <c r="L59" s="6">
        <f>IF(Table2[[#This Row],[Extension Taken]] = "No",Table2[[#This Row],[Original End Date]],EDATE(Table2[[#This Row],[Original End Date]],Table2[[#This Row],[Extension Taken (Months)]]))</f>
        <v>45272</v>
      </c>
      <c r="M59" s="7">
        <v>216</v>
      </c>
      <c r="N59" s="5" t="s">
        <v>55</v>
      </c>
      <c r="P59" s="5" t="s">
        <v>62</v>
      </c>
      <c r="R59" s="5" t="s">
        <v>80</v>
      </c>
      <c r="S59" s="5" t="s">
        <v>93</v>
      </c>
      <c r="T59" s="5"/>
    </row>
    <row r="60" spans="1:99" ht="14.25" x14ac:dyDescent="0.25">
      <c r="A60" s="4" t="s">
        <v>229</v>
      </c>
      <c r="C60" s="5" t="s">
        <v>230</v>
      </c>
      <c r="D6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0" s="5" t="s">
        <v>231</v>
      </c>
      <c r="G60" s="5" t="s">
        <v>23</v>
      </c>
      <c r="H60" s="6">
        <v>44044</v>
      </c>
      <c r="I60" s="6">
        <v>45138</v>
      </c>
      <c r="J60" s="6" t="s">
        <v>24</v>
      </c>
      <c r="K60" s="5"/>
      <c r="L60" s="6">
        <f>IF(Table2[[#This Row],[Extension Taken]] = "No",Table2[[#This Row],[Original End Date]],EDATE(Table2[[#This Row],[Original End Date]],Table2[[#This Row],[Extension Taken (Months)]]))</f>
        <v>45138</v>
      </c>
      <c r="M60" s="7">
        <v>10800.11</v>
      </c>
      <c r="N60" s="5" t="s">
        <v>55</v>
      </c>
      <c r="P60" s="5" t="s">
        <v>62</v>
      </c>
      <c r="R60" s="5" t="s">
        <v>80</v>
      </c>
      <c r="S60" s="5" t="s">
        <v>81</v>
      </c>
      <c r="T60" s="5"/>
    </row>
    <row r="61" spans="1:99" ht="14.25" x14ac:dyDescent="0.25">
      <c r="A61" s="4" t="s">
        <v>232</v>
      </c>
      <c r="C61" s="5" t="s">
        <v>233</v>
      </c>
      <c r="D6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1" s="5" t="s">
        <v>234</v>
      </c>
      <c r="G61" s="5" t="s">
        <v>235</v>
      </c>
      <c r="H61" s="6">
        <v>42975</v>
      </c>
      <c r="I61" s="6">
        <v>45166</v>
      </c>
      <c r="J61" s="6" t="s">
        <v>24</v>
      </c>
      <c r="K61" s="5"/>
      <c r="L61" s="6">
        <f>IF(Table2[[#This Row],[Extension Taken]] = "No",Table2[[#This Row],[Original End Date]],EDATE(Table2[[#This Row],[Original End Date]],Table2[[#This Row],[Extension Taken (Months)]]))</f>
        <v>45166</v>
      </c>
      <c r="M61" s="7">
        <v>1584</v>
      </c>
      <c r="N61" s="5" t="s">
        <v>55</v>
      </c>
      <c r="P61" s="5" t="s">
        <v>62</v>
      </c>
      <c r="R61" s="5" t="s">
        <v>80</v>
      </c>
      <c r="S61" s="5" t="s">
        <v>93</v>
      </c>
      <c r="T61" s="5"/>
    </row>
    <row r="62" spans="1:99" ht="14.25" x14ac:dyDescent="0.25">
      <c r="A62" s="4" t="s">
        <v>236</v>
      </c>
      <c r="C62" s="5" t="s">
        <v>237</v>
      </c>
      <c r="D6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2" s="5" t="s">
        <v>238</v>
      </c>
      <c r="G62" s="5" t="s">
        <v>239</v>
      </c>
      <c r="H62" s="6">
        <v>44344</v>
      </c>
      <c r="I62" s="6">
        <v>45869</v>
      </c>
      <c r="J62" s="6" t="s">
        <v>32</v>
      </c>
      <c r="K62" s="5">
        <v>24</v>
      </c>
      <c r="L62" s="6">
        <f>IF(Table2[[#This Row],[Extension Taken]] = "No",Table2[[#This Row],[Original End Date]],EDATE(Table2[[#This Row],[Original End Date]],Table2[[#This Row],[Extension Taken (Months)]]))</f>
        <v>46599</v>
      </c>
      <c r="M62" s="7">
        <v>25000</v>
      </c>
      <c r="N62" s="5" t="s">
        <v>37</v>
      </c>
      <c r="P62" s="5" t="s">
        <v>62</v>
      </c>
      <c r="R62" s="5" t="s">
        <v>80</v>
      </c>
      <c r="S62" s="5" t="s">
        <v>81</v>
      </c>
      <c r="T62" s="5"/>
    </row>
    <row r="63" spans="1:99" ht="14.25" x14ac:dyDescent="0.25">
      <c r="A63" s="4" t="s">
        <v>240</v>
      </c>
      <c r="C63" s="5" t="s">
        <v>241</v>
      </c>
      <c r="D6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3" s="5" t="s">
        <v>242</v>
      </c>
      <c r="G63" s="5" t="s">
        <v>243</v>
      </c>
      <c r="H63" s="6">
        <v>39566</v>
      </c>
      <c r="I63" s="6">
        <v>49030</v>
      </c>
      <c r="J63" s="6" t="s">
        <v>24</v>
      </c>
      <c r="K63" s="5"/>
      <c r="L63" s="6">
        <f>IF(Table2[[#This Row],[Extension Taken]] = "No",Table2[[#This Row],[Original End Date]],EDATE(Table2[[#This Row],[Original End Date]],Table2[[#This Row],[Extension Taken (Months)]]))</f>
        <v>49030</v>
      </c>
      <c r="M63" s="7">
        <v>700000</v>
      </c>
      <c r="N63" s="15" t="str">
        <f>UPPER(MID(Table2[[#This Row],[Duration of Contract Inc Ext Options]], LEN(Table2[[#This Row],[Duration of Contract Inc Ext Options]]) - 2, 1))</f>
        <v>Y</v>
      </c>
      <c r="O63" s="53"/>
      <c r="R63" s="5" t="s">
        <v>244</v>
      </c>
      <c r="S63" s="5" t="s">
        <v>245</v>
      </c>
      <c r="T63" s="5"/>
    </row>
    <row r="64" spans="1:99" ht="14.25" x14ac:dyDescent="0.25">
      <c r="A64" s="11" t="s">
        <v>246</v>
      </c>
      <c r="B64" s="11"/>
      <c r="C64" s="12" t="s">
        <v>247</v>
      </c>
      <c r="D64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64" s="12" t="s">
        <v>109</v>
      </c>
      <c r="F64" s="12"/>
      <c r="G64" s="12" t="s">
        <v>193</v>
      </c>
      <c r="H64" s="36">
        <v>45078</v>
      </c>
      <c r="I64" s="36">
        <v>46568</v>
      </c>
      <c r="J64" s="6" t="s">
        <v>24</v>
      </c>
      <c r="K64" s="12"/>
      <c r="L64" s="6">
        <f>IF(Table2[[#This Row],[Extension Taken]] = "No",Table2[[#This Row],[Original End Date]],EDATE(Table2[[#This Row],[Original End Date]],Table2[[#This Row],[Extension Taken (Months)]]))</f>
        <v>46568</v>
      </c>
      <c r="M64" s="13">
        <v>21370</v>
      </c>
      <c r="N64" s="12" t="str">
        <f>UPPER(MID(Table2[[#This Row],[Duration of Contract Inc Ext Options]], LEN(Table2[[#This Row],[Duration of Contract Inc Ext Options]]) - 2, 1))</f>
        <v>Y</v>
      </c>
      <c r="O64" s="51"/>
      <c r="P64" s="12" t="s">
        <v>248</v>
      </c>
      <c r="Q64" s="12"/>
      <c r="R64" s="12" t="s">
        <v>110</v>
      </c>
      <c r="S64" s="12" t="s">
        <v>64</v>
      </c>
      <c r="T64" s="5"/>
    </row>
    <row r="65" spans="1:20" ht="14.25" x14ac:dyDescent="0.25">
      <c r="A65" s="11" t="s">
        <v>249</v>
      </c>
      <c r="B65" s="11"/>
      <c r="C65" s="12" t="s">
        <v>250</v>
      </c>
      <c r="D65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5" s="12" t="s">
        <v>251</v>
      </c>
      <c r="F65" s="12"/>
      <c r="G65" s="12" t="s">
        <v>61</v>
      </c>
      <c r="H65" s="36">
        <v>45051</v>
      </c>
      <c r="I65" s="36">
        <v>45416</v>
      </c>
      <c r="J65" s="6" t="s">
        <v>24</v>
      </c>
      <c r="K65" s="12"/>
      <c r="L65" s="6">
        <f>IF(Table2[[#This Row],[Extension Taken]] = "No",Table2[[#This Row],[Original End Date]],EDATE(Table2[[#This Row],[Original End Date]],Table2[[#This Row],[Extension Taken (Months)]]))</f>
        <v>45416</v>
      </c>
      <c r="M65" s="13">
        <v>750</v>
      </c>
      <c r="N65" s="12" t="s">
        <v>55</v>
      </c>
      <c r="O65" s="51"/>
      <c r="P65" s="12" t="s">
        <v>62</v>
      </c>
      <c r="Q65" s="12"/>
      <c r="R65" s="12" t="s">
        <v>80</v>
      </c>
      <c r="S65" s="12" t="s">
        <v>93</v>
      </c>
      <c r="T65" s="5"/>
    </row>
    <row r="66" spans="1:20" ht="14.25" x14ac:dyDescent="0.25">
      <c r="A66" s="11" t="s">
        <v>252</v>
      </c>
      <c r="B66" s="11"/>
      <c r="C66" s="12" t="s">
        <v>253</v>
      </c>
      <c r="D66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6" s="12" t="s">
        <v>254</v>
      </c>
      <c r="F66" s="12"/>
      <c r="G66" s="12" t="s">
        <v>61</v>
      </c>
      <c r="H66" s="36">
        <v>45030</v>
      </c>
      <c r="I66" s="36">
        <v>45395</v>
      </c>
      <c r="J66" s="6" t="s">
        <v>24</v>
      </c>
      <c r="K66" s="12"/>
      <c r="L66" s="6">
        <f>IF(Table2[[#This Row],[Extension Taken]] = "No",Table2[[#This Row],[Original End Date]],EDATE(Table2[[#This Row],[Original End Date]],Table2[[#This Row],[Extension Taken (Months)]]))</f>
        <v>45395</v>
      </c>
      <c r="M66" s="13">
        <v>2818</v>
      </c>
      <c r="N66" s="12" t="s">
        <v>55</v>
      </c>
      <c r="O66" s="51"/>
      <c r="P66" s="12" t="s">
        <v>62</v>
      </c>
      <c r="Q66" s="12"/>
      <c r="R66" s="12" t="s">
        <v>80</v>
      </c>
      <c r="S66" s="12" t="s">
        <v>93</v>
      </c>
      <c r="T66" s="5"/>
    </row>
    <row r="67" spans="1:20" ht="14.25" x14ac:dyDescent="0.25">
      <c r="A67" s="11" t="s">
        <v>255</v>
      </c>
      <c r="B67" s="11"/>
      <c r="C67" s="12" t="s">
        <v>256</v>
      </c>
      <c r="D67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7" s="12" t="s">
        <v>257</v>
      </c>
      <c r="F67" s="12"/>
      <c r="G67" s="12" t="s">
        <v>61</v>
      </c>
      <c r="H67" s="36">
        <v>45012</v>
      </c>
      <c r="I67" s="36">
        <v>45377</v>
      </c>
      <c r="J67" s="6" t="s">
        <v>24</v>
      </c>
      <c r="K67" s="12"/>
      <c r="L67" s="6">
        <f>IF(Table2[[#This Row],[Extension Taken]] = "No",Table2[[#This Row],[Original End Date]],EDATE(Table2[[#This Row],[Original End Date]],Table2[[#This Row],[Extension Taken (Months)]]))</f>
        <v>45377</v>
      </c>
      <c r="M67" s="13">
        <v>6352.95</v>
      </c>
      <c r="N67" s="12" t="s">
        <v>55</v>
      </c>
      <c r="O67" s="51"/>
      <c r="P67" s="12" t="s">
        <v>62</v>
      </c>
      <c r="Q67" s="12"/>
      <c r="R67" s="12" t="s">
        <v>110</v>
      </c>
      <c r="S67" s="12" t="s">
        <v>93</v>
      </c>
      <c r="T67" s="5"/>
    </row>
    <row r="68" spans="1:20" ht="28.5" x14ac:dyDescent="0.25">
      <c r="A68" s="11" t="s">
        <v>258</v>
      </c>
      <c r="B68" s="11"/>
      <c r="C68" s="12" t="s">
        <v>259</v>
      </c>
      <c r="D68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8" s="12" t="s">
        <v>260</v>
      </c>
      <c r="F68" s="12"/>
      <c r="G68" s="12" t="s">
        <v>261</v>
      </c>
      <c r="H68" s="36">
        <v>45017</v>
      </c>
      <c r="I68" s="36">
        <v>45016</v>
      </c>
      <c r="J68" s="6" t="s">
        <v>24</v>
      </c>
      <c r="K68" s="12"/>
      <c r="L68" s="6">
        <f>IF(Table2[[#This Row],[Extension Taken]] = "No",Table2[[#This Row],[Original End Date]],EDATE(Table2[[#This Row],[Original End Date]],Table2[[#This Row],[Extension Taken (Months)]]))</f>
        <v>45016</v>
      </c>
      <c r="M68" s="13">
        <v>1200</v>
      </c>
      <c r="N68" s="12" t="s">
        <v>55</v>
      </c>
      <c r="O68" s="51"/>
      <c r="P68" s="12" t="s">
        <v>62</v>
      </c>
      <c r="Q68" s="12"/>
      <c r="R68" s="12" t="s">
        <v>80</v>
      </c>
      <c r="S68" s="12" t="s">
        <v>93</v>
      </c>
      <c r="T68" s="5"/>
    </row>
    <row r="69" spans="1:20" ht="14.25" x14ac:dyDescent="0.25">
      <c r="A69" s="11" t="s">
        <v>262</v>
      </c>
      <c r="B69" s="11"/>
      <c r="C69" s="12" t="s">
        <v>263</v>
      </c>
      <c r="D69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9" s="12" t="s">
        <v>264</v>
      </c>
      <c r="F69" s="12"/>
      <c r="G69" s="12" t="s">
        <v>61</v>
      </c>
      <c r="H69" s="36">
        <v>45055</v>
      </c>
      <c r="I69" s="36">
        <v>45421</v>
      </c>
      <c r="J69" s="6" t="s">
        <v>24</v>
      </c>
      <c r="K69" s="12"/>
      <c r="L69" s="6">
        <f>IF(Table2[[#This Row],[Extension Taken]] = "No",Table2[[#This Row],[Original End Date]],EDATE(Table2[[#This Row],[Original End Date]],Table2[[#This Row],[Extension Taken (Months)]]))</f>
        <v>45421</v>
      </c>
      <c r="M69" s="13">
        <v>1107</v>
      </c>
      <c r="N69" s="12" t="s">
        <v>55</v>
      </c>
      <c r="O69" s="51"/>
      <c r="P69" s="12" t="s">
        <v>265</v>
      </c>
      <c r="Q69" s="12"/>
      <c r="R69" s="12" t="s">
        <v>80</v>
      </c>
      <c r="S69" s="12" t="s">
        <v>93</v>
      </c>
      <c r="T69" s="5"/>
    </row>
    <row r="70" spans="1:20" ht="28.5" x14ac:dyDescent="0.25">
      <c r="A70" s="11" t="s">
        <v>266</v>
      </c>
      <c r="B70" s="11"/>
      <c r="C70" s="5" t="s">
        <v>267</v>
      </c>
      <c r="D7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0" s="5" t="s">
        <v>268</v>
      </c>
      <c r="G70" s="5" t="s">
        <v>269</v>
      </c>
      <c r="H70" s="6">
        <v>44774</v>
      </c>
      <c r="I70" s="6">
        <v>45504</v>
      </c>
      <c r="J70" s="6" t="s">
        <v>24</v>
      </c>
      <c r="K70" s="5"/>
      <c r="L70" s="6">
        <f>IF(Table2[[#This Row],[Extension Taken]] = "No",Table2[[#This Row],[Original End Date]],EDATE(Table2[[#This Row],[Original End Date]],Table2[[#This Row],[Extension Taken (Months)]]))</f>
        <v>45504</v>
      </c>
      <c r="M70" s="16">
        <v>4500</v>
      </c>
      <c r="N70" s="5" t="str">
        <f>UPPER(MID(Table2[[#This Row],[Duration of Contract Inc Ext Options]], LEN(Table2[[#This Row],[Duration of Contract Inc Ext Options]]) - 2, 1))</f>
        <v xml:space="preserve"> </v>
      </c>
      <c r="P70" s="5" t="s">
        <v>265</v>
      </c>
      <c r="R70" s="5" t="s">
        <v>270</v>
      </c>
      <c r="S70" s="12" t="s">
        <v>93</v>
      </c>
      <c r="T70" s="5"/>
    </row>
    <row r="71" spans="1:20" ht="57" x14ac:dyDescent="0.25">
      <c r="A71" s="11" t="s">
        <v>271</v>
      </c>
      <c r="B71" s="11" t="s">
        <v>272</v>
      </c>
      <c r="C71" s="5" t="s">
        <v>273</v>
      </c>
      <c r="D7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1" s="5" t="s">
        <v>274</v>
      </c>
      <c r="G71" s="5" t="s">
        <v>275</v>
      </c>
      <c r="H71" s="6">
        <v>44876</v>
      </c>
      <c r="I71" s="6">
        <v>46690</v>
      </c>
      <c r="J71" s="6" t="s">
        <v>24</v>
      </c>
      <c r="K71" s="5"/>
      <c r="L71" s="6">
        <f>IF(Table2[[#This Row],[Extension Taken]] = "No",Table2[[#This Row],[Original End Date]],EDATE(Table2[[#This Row],[Original End Date]],Table2[[#This Row],[Extension Taken (Months)]]))</f>
        <v>46690</v>
      </c>
      <c r="M71" s="16">
        <v>51298</v>
      </c>
      <c r="N71" s="5" t="str">
        <f>UPPER(MID(Table2[[#This Row],[Duration of Contract Inc Ext Options]], LEN(Table2[[#This Row],[Duration of Contract Inc Ext Options]]) - 2, 1))</f>
        <v xml:space="preserve"> </v>
      </c>
      <c r="R71" s="5" t="s">
        <v>276</v>
      </c>
      <c r="S71" s="12" t="s">
        <v>93</v>
      </c>
      <c r="T71" s="5" t="s">
        <v>277</v>
      </c>
    </row>
    <row r="72" spans="1:20" ht="28.5" x14ac:dyDescent="0.25">
      <c r="A72" s="11" t="s">
        <v>278</v>
      </c>
      <c r="B72" s="11"/>
      <c r="C72" s="5" t="s">
        <v>279</v>
      </c>
      <c r="D7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72" s="5" t="s">
        <v>280</v>
      </c>
      <c r="G72" s="5" t="s">
        <v>23</v>
      </c>
      <c r="H72" s="6" t="s">
        <v>281</v>
      </c>
      <c r="I72" s="6" t="s">
        <v>282</v>
      </c>
      <c r="J72" s="6" t="s">
        <v>24</v>
      </c>
      <c r="K72" s="5"/>
      <c r="L72" s="6" t="str">
        <f>IF(Table2[[#This Row],[Extension Taken]] = "No",Table2[[#This Row],[Original End Date]],EDATE(Table2[[#This Row],[Original End Date]],Table2[[#This Row],[Extension Taken (Months)]]))</f>
        <v>23/01/2026</v>
      </c>
      <c r="M72" s="16">
        <v>8700</v>
      </c>
      <c r="N72" s="5" t="str">
        <f>UPPER(MID(Table2[[#This Row],[Duration of Contract Inc Ext Options]], LEN(Table2[[#This Row],[Duration of Contract Inc Ext Options]]) - 2, 1))</f>
        <v>Y</v>
      </c>
      <c r="R72" s="5" t="s">
        <v>276</v>
      </c>
      <c r="S72" s="12" t="s">
        <v>93</v>
      </c>
      <c r="T72" s="5"/>
    </row>
    <row r="73" spans="1:20" ht="14.25" x14ac:dyDescent="0.25">
      <c r="A73" s="11" t="s">
        <v>283</v>
      </c>
      <c r="B73" s="11"/>
      <c r="C73" s="5" t="s">
        <v>284</v>
      </c>
      <c r="D7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3" s="5" t="s">
        <v>285</v>
      </c>
      <c r="J73" s="6" t="s">
        <v>24</v>
      </c>
      <c r="K73" s="5"/>
      <c r="L73" s="6">
        <f>IF(Table2[[#This Row],[Extension Taken]] = "No",Table2[[#This Row],[Original End Date]],EDATE(Table2[[#This Row],[Original End Date]],Table2[[#This Row],[Extension Taken (Months)]]))</f>
        <v>0</v>
      </c>
      <c r="M73" s="16"/>
      <c r="N73" s="5" t="s">
        <v>55</v>
      </c>
      <c r="R73" s="5" t="s">
        <v>276</v>
      </c>
      <c r="S73" s="12" t="s">
        <v>93</v>
      </c>
      <c r="T73" s="5"/>
    </row>
    <row r="74" spans="1:20" ht="14.25" x14ac:dyDescent="0.25">
      <c r="A74" s="11" t="s">
        <v>286</v>
      </c>
      <c r="B74" s="11"/>
      <c r="C74" s="5" t="s">
        <v>287</v>
      </c>
      <c r="D7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4" s="5" t="s">
        <v>288</v>
      </c>
      <c r="G74" s="5" t="s">
        <v>146</v>
      </c>
      <c r="H74" s="6">
        <v>44835</v>
      </c>
      <c r="I74" s="6">
        <v>46661</v>
      </c>
      <c r="J74" s="6" t="s">
        <v>24</v>
      </c>
      <c r="K74" s="5"/>
      <c r="L74" s="6">
        <f>IF(Table2[[#This Row],[Extension Taken]] = "No",Table2[[#This Row],[Original End Date]],EDATE(Table2[[#This Row],[Original End Date]],Table2[[#This Row],[Extension Taken (Months)]]))</f>
        <v>46661</v>
      </c>
      <c r="M74" s="16">
        <v>716.67</v>
      </c>
      <c r="N74" s="5" t="str">
        <f>UPPER(MID(Table2[[#This Row],[Duration of Contract Inc Ext Options]], LEN(Table2[[#This Row],[Duration of Contract Inc Ext Options]]) - 2, 1))</f>
        <v>Y</v>
      </c>
      <c r="P74" s="5" t="s">
        <v>289</v>
      </c>
      <c r="R74" s="5" t="s">
        <v>290</v>
      </c>
      <c r="S74" s="12" t="s">
        <v>93</v>
      </c>
      <c r="T74" s="5"/>
    </row>
    <row r="75" spans="1:20" ht="14.25" x14ac:dyDescent="0.25">
      <c r="A75" s="11" t="s">
        <v>291</v>
      </c>
      <c r="B75" s="11" t="s">
        <v>292</v>
      </c>
      <c r="C75" s="5" t="s">
        <v>293</v>
      </c>
      <c r="D7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5" s="5" t="s">
        <v>288</v>
      </c>
      <c r="G75" s="5" t="s">
        <v>146</v>
      </c>
      <c r="H75" s="6">
        <v>43739</v>
      </c>
      <c r="I75" s="6">
        <v>45566</v>
      </c>
      <c r="J75" s="6" t="s">
        <v>24</v>
      </c>
      <c r="K75" s="5"/>
      <c r="L75" s="6">
        <f>IF(Table2[[#This Row],[Extension Taken]] = "No",Table2[[#This Row],[Original End Date]],EDATE(Table2[[#This Row],[Original End Date]],Table2[[#This Row],[Extension Taken (Months)]]))</f>
        <v>45566</v>
      </c>
      <c r="M75" s="16">
        <v>3269.73</v>
      </c>
      <c r="N75" s="5" t="str">
        <f>UPPER(MID(Table2[[#This Row],[Duration of Contract Inc Ext Options]], LEN(Table2[[#This Row],[Duration of Contract Inc Ext Options]]) - 2, 1))</f>
        <v>Y</v>
      </c>
      <c r="P75" s="5" t="s">
        <v>289</v>
      </c>
      <c r="R75" s="5" t="s">
        <v>290</v>
      </c>
      <c r="S75" s="12" t="s">
        <v>93</v>
      </c>
      <c r="T75" s="5"/>
    </row>
    <row r="76" spans="1:20" ht="14.25" x14ac:dyDescent="0.25">
      <c r="A76" s="11" t="s">
        <v>294</v>
      </c>
      <c r="B76" s="11" t="s">
        <v>295</v>
      </c>
      <c r="C76" s="5" t="s">
        <v>296</v>
      </c>
      <c r="D7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6" s="5" t="s">
        <v>297</v>
      </c>
      <c r="G76" s="5" t="s">
        <v>61</v>
      </c>
      <c r="H76" s="6">
        <v>45170</v>
      </c>
      <c r="I76" s="6">
        <v>45535</v>
      </c>
      <c r="J76" s="6" t="s">
        <v>24</v>
      </c>
      <c r="K76" s="5"/>
      <c r="L76" s="6">
        <f>IF(Table2[[#This Row],[Extension Taken]] = "No",Table2[[#This Row],[Original End Date]],EDATE(Table2[[#This Row],[Original End Date]],Table2[[#This Row],[Extension Taken (Months)]]))</f>
        <v>45535</v>
      </c>
      <c r="M76" s="17">
        <v>60000</v>
      </c>
      <c r="N76" s="5" t="str">
        <f>UPPER(MID(Table2[[#This Row],[Duration of Contract Inc Ext Options]], LEN(Table2[[#This Row],[Duration of Contract Inc Ext Options]]) - 2, 1))</f>
        <v xml:space="preserve"> </v>
      </c>
      <c r="O76" s="52">
        <v>60000</v>
      </c>
      <c r="R76" s="5" t="s">
        <v>298</v>
      </c>
      <c r="S76" s="12" t="s">
        <v>93</v>
      </c>
      <c r="T76" s="5"/>
    </row>
    <row r="77" spans="1:20" ht="14.25" x14ac:dyDescent="0.25">
      <c r="A77" s="11" t="s">
        <v>299</v>
      </c>
      <c r="B77" s="11"/>
      <c r="C77" s="5" t="s">
        <v>300</v>
      </c>
      <c r="D7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77" s="5" t="s">
        <v>301</v>
      </c>
      <c r="G77" s="5" t="s">
        <v>79</v>
      </c>
      <c r="H77" s="6" t="s">
        <v>302</v>
      </c>
      <c r="I77" s="6" t="s">
        <v>303</v>
      </c>
      <c r="J77" s="5" t="s">
        <v>32</v>
      </c>
      <c r="K77" s="5">
        <v>24</v>
      </c>
      <c r="L77" s="6">
        <v>46251</v>
      </c>
      <c r="M77" s="5" t="s">
        <v>304</v>
      </c>
      <c r="N77" s="5" t="str">
        <f>UPPER(MID(Table2[[#This Row],[Duration of Contract Inc Ext Options]], LEN(Table2[[#This Row],[Duration of Contract Inc Ext Options]]) - 2, 1))</f>
        <v xml:space="preserve"> </v>
      </c>
      <c r="S77" s="5" t="s">
        <v>305</v>
      </c>
      <c r="T77" s="5"/>
    </row>
    <row r="78" spans="1:20" ht="30" customHeight="1" x14ac:dyDescent="0.25">
      <c r="A78" s="11" t="s">
        <v>306</v>
      </c>
      <c r="B78" s="11"/>
      <c r="C78" s="5" t="s">
        <v>307</v>
      </c>
      <c r="D7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8" s="5" t="s">
        <v>308</v>
      </c>
      <c r="G78" s="5" t="s">
        <v>309</v>
      </c>
      <c r="H78" s="6">
        <v>45098</v>
      </c>
      <c r="I78" s="6">
        <v>45098</v>
      </c>
      <c r="J78" s="6" t="s">
        <v>24</v>
      </c>
      <c r="K78" s="5"/>
      <c r="L78" s="6">
        <f>IF(Table2[[#This Row],[Extension Taken]] = "No",Table2[[#This Row],[Original End Date]],EDATE(Table2[[#This Row],[Original End Date]],Table2[[#This Row],[Extension Taken (Months)]]))</f>
        <v>45098</v>
      </c>
      <c r="M78" s="5" t="s">
        <v>310</v>
      </c>
      <c r="N78" s="5" t="s">
        <v>37</v>
      </c>
      <c r="O78" s="50">
        <v>24030.1</v>
      </c>
      <c r="P78" s="5" t="s">
        <v>289</v>
      </c>
      <c r="R78" s="5" t="s">
        <v>311</v>
      </c>
      <c r="S78" s="5" t="s">
        <v>93</v>
      </c>
      <c r="T78" s="5"/>
    </row>
    <row r="79" spans="1:20" ht="30" customHeight="1" x14ac:dyDescent="0.25">
      <c r="A79" s="11" t="s">
        <v>312</v>
      </c>
      <c r="B79" s="11"/>
      <c r="C79" s="5" t="s">
        <v>313</v>
      </c>
      <c r="D7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9" s="5" t="s">
        <v>22</v>
      </c>
      <c r="G79" s="5" t="s">
        <v>23</v>
      </c>
      <c r="H79" s="6">
        <v>44810</v>
      </c>
      <c r="I79" s="6">
        <v>45905</v>
      </c>
      <c r="J79" s="6" t="s">
        <v>24</v>
      </c>
      <c r="K79" s="5"/>
      <c r="L79" s="6">
        <f>IF(Table2[[#This Row],[Extension Taken]] = "No",Table2[[#This Row],[Original End Date]],EDATE(Table2[[#This Row],[Original End Date]],Table2[[#This Row],[Extension Taken (Months)]]))</f>
        <v>45905</v>
      </c>
      <c r="M79" s="17">
        <v>2000</v>
      </c>
      <c r="N79" s="5" t="str">
        <f>UPPER(MID(Table2[[#This Row],[Duration of Contract Inc Ext Options]], LEN(Table2[[#This Row],[Duration of Contract Inc Ext Options]]) - 2, 1))</f>
        <v>Y</v>
      </c>
      <c r="P79" s="5" t="s">
        <v>25</v>
      </c>
      <c r="R79" s="5" t="s">
        <v>26</v>
      </c>
      <c r="S79" s="5" t="s">
        <v>27</v>
      </c>
      <c r="T79" s="5"/>
    </row>
    <row r="80" spans="1:20" ht="30" customHeight="1" x14ac:dyDescent="0.25">
      <c r="A80" s="11" t="s">
        <v>314</v>
      </c>
      <c r="B80" s="11"/>
      <c r="C80" s="5" t="s">
        <v>315</v>
      </c>
      <c r="D8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0" s="5" t="s">
        <v>316</v>
      </c>
      <c r="G80" s="5" t="s">
        <v>61</v>
      </c>
      <c r="H80" s="6">
        <v>45194</v>
      </c>
      <c r="I80" s="6">
        <v>45382</v>
      </c>
      <c r="J80" s="6" t="s">
        <v>24</v>
      </c>
      <c r="K80" s="5"/>
      <c r="L80" s="6">
        <f>IF(Table2[[#This Row],[Extension Taken]] = "No",Table2[[#This Row],[Original End Date]],EDATE(Table2[[#This Row],[Original End Date]],Table2[[#This Row],[Extension Taken (Months)]]))</f>
        <v>45382</v>
      </c>
      <c r="M80" s="17">
        <v>23430</v>
      </c>
      <c r="P80" s="5" t="s">
        <v>62</v>
      </c>
      <c r="R80" s="5" t="s">
        <v>317</v>
      </c>
      <c r="S80" s="5" t="s">
        <v>318</v>
      </c>
      <c r="T80" s="5"/>
    </row>
    <row r="81" spans="1:20" ht="30" customHeight="1" x14ac:dyDescent="0.25">
      <c r="A81" s="11" t="s">
        <v>319</v>
      </c>
      <c r="B81" s="11"/>
      <c r="C81" s="5" t="s">
        <v>320</v>
      </c>
      <c r="D8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1" s="5" t="s">
        <v>321</v>
      </c>
      <c r="G81" s="5" t="s">
        <v>120</v>
      </c>
      <c r="H81" s="6">
        <v>45141</v>
      </c>
      <c r="I81" s="6">
        <v>45870</v>
      </c>
      <c r="J81" s="6" t="s">
        <v>24</v>
      </c>
      <c r="K81" s="5"/>
      <c r="L81" s="6">
        <f>IF(Table2[[#This Row],[Extension Taken]] = "No",Table2[[#This Row],[Original End Date]],EDATE(Table2[[#This Row],[Original End Date]],Table2[[#This Row],[Extension Taken (Months)]]))</f>
        <v>45870</v>
      </c>
      <c r="M81" s="17">
        <v>10000</v>
      </c>
      <c r="N81" s="5" t="str">
        <f>UPPER(MID(Table2[[#This Row],[Duration of Contract Inc Ext Options]], LEN(Table2[[#This Row],[Duration of Contract Inc Ext Options]]) - 2, 1))</f>
        <v>Y</v>
      </c>
      <c r="O81" s="52">
        <v>10000</v>
      </c>
      <c r="P81" s="5" t="s">
        <v>322</v>
      </c>
      <c r="R81" s="5" t="s">
        <v>323</v>
      </c>
      <c r="S81" s="5"/>
      <c r="T81" s="5"/>
    </row>
    <row r="82" spans="1:20" ht="30" customHeight="1" x14ac:dyDescent="0.25">
      <c r="A82" s="11" t="s">
        <v>324</v>
      </c>
      <c r="B82" s="11" t="s">
        <v>325</v>
      </c>
      <c r="C82" s="5" t="s">
        <v>326</v>
      </c>
      <c r="D8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2" s="5" t="s">
        <v>327</v>
      </c>
      <c r="G82" s="5" t="s">
        <v>328</v>
      </c>
      <c r="H82" s="6">
        <v>45160</v>
      </c>
      <c r="I82" s="6">
        <v>45260</v>
      </c>
      <c r="J82" s="6" t="s">
        <v>24</v>
      </c>
      <c r="K82" s="5"/>
      <c r="L82" s="6">
        <f>IF(Table2[[#This Row],[Extension Taken]] = "No",Table2[[#This Row],[Original End Date]],EDATE(Table2[[#This Row],[Original End Date]],Table2[[#This Row],[Extension Taken (Months)]]))</f>
        <v>45260</v>
      </c>
      <c r="M82" s="17">
        <v>32003</v>
      </c>
      <c r="R82" s="5" t="s">
        <v>241</v>
      </c>
      <c r="S82" s="5" t="s">
        <v>93</v>
      </c>
      <c r="T82" s="5"/>
    </row>
    <row r="83" spans="1:20" ht="30" customHeight="1" x14ac:dyDescent="0.25">
      <c r="A83" s="11" t="s">
        <v>329</v>
      </c>
      <c r="B83" s="11"/>
      <c r="D8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G83" s="5" t="s">
        <v>61</v>
      </c>
      <c r="H83" s="6">
        <v>45170</v>
      </c>
      <c r="I83" s="6">
        <v>45536</v>
      </c>
      <c r="J83" s="6" t="s">
        <v>24</v>
      </c>
      <c r="K83" s="5"/>
      <c r="L83" s="6">
        <f>IF(Table2[[#This Row],[Extension Taken]] = "No",Table2[[#This Row],[Original End Date]],EDATE(Table2[[#This Row],[Original End Date]],Table2[[#This Row],[Extension Taken (Months)]]))</f>
        <v>45536</v>
      </c>
      <c r="M83" s="17">
        <v>10240</v>
      </c>
      <c r="N83" s="5" t="str">
        <f>UPPER(MID(Table2[[#This Row],[Duration of Contract Inc Ext Options]], LEN(Table2[[#This Row],[Duration of Contract Inc Ext Options]]) - 2, 1))</f>
        <v xml:space="preserve"> </v>
      </c>
      <c r="O83" s="50">
        <v>10240</v>
      </c>
      <c r="R83" s="5" t="s">
        <v>330</v>
      </c>
      <c r="S83" s="5" t="s">
        <v>331</v>
      </c>
      <c r="T83" s="5"/>
    </row>
    <row r="84" spans="1:20" ht="30" customHeight="1" x14ac:dyDescent="0.25">
      <c r="A84" s="11" t="s">
        <v>332</v>
      </c>
      <c r="B84" s="11"/>
      <c r="C84" s="5" t="s">
        <v>333</v>
      </c>
      <c r="D8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4" s="5" t="s">
        <v>334</v>
      </c>
      <c r="G84" s="5" t="s">
        <v>328</v>
      </c>
      <c r="H84" s="6">
        <v>45189</v>
      </c>
      <c r="I84" s="6">
        <v>45268</v>
      </c>
      <c r="J84" s="6" t="s">
        <v>24</v>
      </c>
      <c r="K84" s="5"/>
      <c r="L84" s="6">
        <f>IF(Table2[[#This Row],[Extension Taken]] = "No",Table2[[#This Row],[Original End Date]],EDATE(Table2[[#This Row],[Original End Date]],Table2[[#This Row],[Extension Taken (Months)]]))</f>
        <v>45268</v>
      </c>
      <c r="M84" s="17">
        <v>20000</v>
      </c>
      <c r="N84" s="5" t="s">
        <v>37</v>
      </c>
      <c r="O84" s="52">
        <v>20000</v>
      </c>
      <c r="P84" s="5" t="s">
        <v>265</v>
      </c>
      <c r="R84" s="5" t="s">
        <v>335</v>
      </c>
      <c r="S84" s="5" t="s">
        <v>336</v>
      </c>
      <c r="T84" s="5"/>
    </row>
    <row r="85" spans="1:20" ht="30" customHeight="1" x14ac:dyDescent="0.25">
      <c r="A85" s="11" t="s">
        <v>337</v>
      </c>
      <c r="B85" s="11"/>
      <c r="C85" s="5" t="s">
        <v>338</v>
      </c>
      <c r="D8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5" s="5" t="s">
        <v>339</v>
      </c>
      <c r="G85" s="5" t="s">
        <v>61</v>
      </c>
      <c r="H85" s="6">
        <v>45170</v>
      </c>
      <c r="I85" s="6">
        <v>45536</v>
      </c>
      <c r="J85" s="6" t="s">
        <v>24</v>
      </c>
      <c r="K85" s="5"/>
      <c r="L85" s="6">
        <f>IF(Table2[[#This Row],[Extension Taken]] = "No",Table2[[#This Row],[Original End Date]],EDATE(Table2[[#This Row],[Original End Date]],Table2[[#This Row],[Extension Taken (Months)]]))</f>
        <v>45536</v>
      </c>
      <c r="M85" s="17">
        <v>90000</v>
      </c>
      <c r="N85" s="5" t="s">
        <v>37</v>
      </c>
      <c r="O85" s="52">
        <v>90000</v>
      </c>
      <c r="P85" s="5" t="s">
        <v>340</v>
      </c>
      <c r="R85" s="5" t="s">
        <v>335</v>
      </c>
      <c r="S85" s="5" t="s">
        <v>341</v>
      </c>
      <c r="T85" s="5"/>
    </row>
    <row r="86" spans="1:20" ht="39.75" customHeight="1" x14ac:dyDescent="0.25">
      <c r="A86" s="11" t="s">
        <v>342</v>
      </c>
      <c r="B86" s="11"/>
      <c r="C86" s="5" t="s">
        <v>343</v>
      </c>
      <c r="D8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6" s="5" t="s">
        <v>344</v>
      </c>
      <c r="G86" s="5" t="s">
        <v>345</v>
      </c>
      <c r="H86" s="6">
        <v>45170</v>
      </c>
      <c r="I86" s="6">
        <v>45535</v>
      </c>
      <c r="J86" s="6" t="s">
        <v>32</v>
      </c>
      <c r="K86" s="5">
        <v>6</v>
      </c>
      <c r="L86" s="6">
        <f>IF(Table2[[#This Row],[Extension Taken]] = "No",Table2[[#This Row],[Original End Date]],EDATE(Table2[[#This Row],[Original End Date]],Table2[[#This Row],[Extension Taken (Months)]]))</f>
        <v>45716</v>
      </c>
      <c r="M86" s="17">
        <v>60000</v>
      </c>
      <c r="N86" s="5" t="str">
        <f>UPPER(MID(Table2[[#This Row],[Duration of Contract Inc Ext Options]], LEN(Table2[[#This Row],[Duration of Contract Inc Ext Options]]) - 2, 1))</f>
        <v>T</v>
      </c>
      <c r="O86" s="52">
        <v>60000</v>
      </c>
      <c r="P86" s="5" t="s">
        <v>289</v>
      </c>
      <c r="R86" s="5" t="s">
        <v>335</v>
      </c>
      <c r="S86" s="5" t="s">
        <v>341</v>
      </c>
      <c r="T86" s="5"/>
    </row>
    <row r="87" spans="1:20" ht="51.75" customHeight="1" x14ac:dyDescent="0.25">
      <c r="A87" s="11" t="s">
        <v>346</v>
      </c>
      <c r="B87" s="11"/>
      <c r="C87" s="5" t="s">
        <v>347</v>
      </c>
      <c r="D8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7" s="5" t="s">
        <v>348</v>
      </c>
      <c r="G87" s="5" t="s">
        <v>61</v>
      </c>
      <c r="H87" s="6">
        <v>45251</v>
      </c>
      <c r="I87" s="6">
        <v>45352</v>
      </c>
      <c r="J87" s="6" t="s">
        <v>24</v>
      </c>
      <c r="K87" s="5"/>
      <c r="L87" s="6">
        <f>IF(Table2[[#This Row],[Extension Taken]] = "No",Table2[[#This Row],[Original End Date]],EDATE(Table2[[#This Row],[Original End Date]],Table2[[#This Row],[Extension Taken (Months)]]))</f>
        <v>45352</v>
      </c>
      <c r="M87" s="17">
        <v>17000</v>
      </c>
      <c r="N87" s="5" t="s">
        <v>37</v>
      </c>
      <c r="O87" s="52">
        <v>17000</v>
      </c>
      <c r="P87" s="5" t="s">
        <v>289</v>
      </c>
      <c r="R87" s="5" t="s">
        <v>335</v>
      </c>
      <c r="S87" s="5" t="s">
        <v>349</v>
      </c>
      <c r="T87" s="5"/>
    </row>
    <row r="88" spans="1:20" ht="30" customHeight="1" x14ac:dyDescent="0.25">
      <c r="A88" s="11" t="s">
        <v>350</v>
      </c>
      <c r="B88" s="11"/>
      <c r="C88" s="5" t="s">
        <v>351</v>
      </c>
      <c r="D8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8" s="5" t="s">
        <v>352</v>
      </c>
      <c r="G88" s="5" t="s">
        <v>353</v>
      </c>
      <c r="H88" s="6">
        <v>45173</v>
      </c>
      <c r="I88" s="6">
        <v>45034</v>
      </c>
      <c r="J88" s="6" t="s">
        <v>24</v>
      </c>
      <c r="K88" s="5"/>
      <c r="L88" s="6">
        <f>IF(Table2[[#This Row],[Extension Taken]] = "No",Table2[[#This Row],[Original End Date]],EDATE(Table2[[#This Row],[Original End Date]],Table2[[#This Row],[Extension Taken (Months)]]))</f>
        <v>45034</v>
      </c>
      <c r="M88" s="17">
        <v>5000</v>
      </c>
      <c r="N88" s="5" t="s">
        <v>354</v>
      </c>
      <c r="O88" s="52">
        <v>5000</v>
      </c>
      <c r="P88" s="5" t="s">
        <v>265</v>
      </c>
      <c r="R88" s="5" t="s">
        <v>355</v>
      </c>
      <c r="S88" s="5" t="s">
        <v>356</v>
      </c>
      <c r="T88" s="5"/>
    </row>
    <row r="89" spans="1:20" ht="28.5" x14ac:dyDescent="0.25">
      <c r="A89" s="11" t="s">
        <v>357</v>
      </c>
      <c r="B89" s="11"/>
      <c r="C89" s="5" t="s">
        <v>358</v>
      </c>
      <c r="D8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89" s="5" t="s">
        <v>359</v>
      </c>
      <c r="G89" s="5" t="s">
        <v>360</v>
      </c>
      <c r="H89" s="6">
        <v>44022</v>
      </c>
      <c r="I89" s="6">
        <v>46578</v>
      </c>
      <c r="J89" s="6" t="s">
        <v>24</v>
      </c>
      <c r="K89" s="5"/>
      <c r="L89" s="6">
        <f>IF(Table2[[#This Row],[Extension Taken]] = "No",Table2[[#This Row],[Original End Date]],EDATE(Table2[[#This Row],[Original End Date]],Table2[[#This Row],[Extension Taken (Months)]]))</f>
        <v>46578</v>
      </c>
      <c r="M89" s="17">
        <v>9000</v>
      </c>
      <c r="N89" s="5" t="s">
        <v>37</v>
      </c>
      <c r="P89" s="5" t="s">
        <v>265</v>
      </c>
      <c r="R89" s="5" t="s">
        <v>361</v>
      </c>
      <c r="S89" s="5" t="s">
        <v>362</v>
      </c>
      <c r="T89" s="5"/>
    </row>
    <row r="90" spans="1:20" ht="28.5" x14ac:dyDescent="0.25">
      <c r="A90" s="11" t="s">
        <v>363</v>
      </c>
      <c r="B90" s="11" t="s">
        <v>364</v>
      </c>
      <c r="C90" s="5" t="s">
        <v>365</v>
      </c>
      <c r="D9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0" s="5" t="s">
        <v>366</v>
      </c>
      <c r="G90" s="5" t="s">
        <v>61</v>
      </c>
      <c r="H90" s="6">
        <v>45056</v>
      </c>
      <c r="I90" s="6">
        <v>45422</v>
      </c>
      <c r="J90" s="6" t="s">
        <v>24</v>
      </c>
      <c r="K90" s="5"/>
      <c r="L90" s="6">
        <f>IF(Table2[[#This Row],[Extension Taken]] = "No",Table2[[#This Row],[Original End Date]],EDATE(Table2[[#This Row],[Original End Date]],Table2[[#This Row],[Extension Taken (Months)]]))</f>
        <v>45422</v>
      </c>
      <c r="M90" s="18">
        <v>2725</v>
      </c>
      <c r="N90" s="18">
        <v>3270</v>
      </c>
      <c r="O90" s="54"/>
      <c r="P90" s="18" t="s">
        <v>289</v>
      </c>
      <c r="Q90" s="18"/>
      <c r="R90" s="5" t="s">
        <v>367</v>
      </c>
      <c r="S90" s="5" t="s">
        <v>368</v>
      </c>
      <c r="T90" s="5"/>
    </row>
    <row r="91" spans="1:20" ht="42.75" x14ac:dyDescent="0.25">
      <c r="A91" s="11" t="s">
        <v>369</v>
      </c>
      <c r="B91" s="11" t="s">
        <v>370</v>
      </c>
      <c r="C91" s="5" t="s">
        <v>371</v>
      </c>
      <c r="D9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1" s="5" t="s">
        <v>372</v>
      </c>
      <c r="G91" s="5" t="s">
        <v>61</v>
      </c>
      <c r="H91" s="6">
        <v>45124</v>
      </c>
      <c r="I91" s="6">
        <v>45490</v>
      </c>
      <c r="J91" s="6" t="s">
        <v>32</v>
      </c>
      <c r="K91" s="5">
        <v>12</v>
      </c>
      <c r="L91" s="6">
        <f>IF(Table2[[#This Row],[Extension Taken]] = "No",Table2[[#This Row],[Original End Date]],EDATE(Table2[[#This Row],[Original End Date]],Table2[[#This Row],[Extension Taken (Months)]]))</f>
        <v>45855</v>
      </c>
      <c r="M91" s="17">
        <v>8000</v>
      </c>
      <c r="N91" s="17" t="str">
        <f>UPPER(MID(Table2[[#This Row],[Duration of Contract Inc Ext Options]], LEN(Table2[[#This Row],[Duration of Contract Inc Ext Options]]) - 2, 1))</f>
        <v xml:space="preserve"> </v>
      </c>
      <c r="O91" s="52"/>
      <c r="P91" s="17" t="s">
        <v>289</v>
      </c>
      <c r="Q91" s="17"/>
      <c r="R91" s="5" t="s">
        <v>367</v>
      </c>
      <c r="S91" s="5" t="s">
        <v>368</v>
      </c>
      <c r="T91" s="5"/>
    </row>
    <row r="92" spans="1:20" ht="42.75" x14ac:dyDescent="0.25">
      <c r="A92" s="11" t="s">
        <v>373</v>
      </c>
      <c r="B92" s="11"/>
      <c r="C92" s="5" t="s">
        <v>374</v>
      </c>
      <c r="D9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2" s="5" t="s">
        <v>375</v>
      </c>
      <c r="G92" s="5" t="s">
        <v>328</v>
      </c>
      <c r="H92" s="6">
        <v>45124</v>
      </c>
      <c r="I92" s="6">
        <v>45233</v>
      </c>
      <c r="J92" s="6" t="s">
        <v>24</v>
      </c>
      <c r="K92" s="5"/>
      <c r="L92" s="6">
        <f>IF(Table2[[#This Row],[Extension Taken]] = "No",Table2[[#This Row],[Original End Date]],EDATE(Table2[[#This Row],[Original End Date]],Table2[[#This Row],[Extension Taken (Months)]]))</f>
        <v>45233</v>
      </c>
      <c r="M92" s="19">
        <v>46634.400000000001</v>
      </c>
      <c r="N92" s="5" t="s">
        <v>37</v>
      </c>
      <c r="O92" s="50">
        <v>46634.400000000001</v>
      </c>
      <c r="P92" s="5" t="s">
        <v>289</v>
      </c>
      <c r="R92" s="5" t="s">
        <v>376</v>
      </c>
      <c r="S92" s="5" t="s">
        <v>305</v>
      </c>
      <c r="T92" s="5"/>
    </row>
    <row r="93" spans="1:20" ht="42.75" x14ac:dyDescent="0.25">
      <c r="A93" s="11" t="s">
        <v>377</v>
      </c>
      <c r="B93" s="11"/>
      <c r="C93" s="5" t="s">
        <v>378</v>
      </c>
      <c r="D9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3" s="5" t="s">
        <v>379</v>
      </c>
      <c r="G93" s="5" t="s">
        <v>328</v>
      </c>
      <c r="H93" s="6">
        <v>45299</v>
      </c>
      <c r="I93" s="6">
        <v>45390</v>
      </c>
      <c r="J93" s="6" t="s">
        <v>24</v>
      </c>
      <c r="K93" s="5"/>
      <c r="L93" s="6">
        <f>IF(Table2[[#This Row],[Extension Taken]] = "No",Table2[[#This Row],[Original End Date]],EDATE(Table2[[#This Row],[Original End Date]],Table2[[#This Row],[Extension Taken (Months)]]))</f>
        <v>45390</v>
      </c>
      <c r="M93" s="10">
        <v>28857.599999999999</v>
      </c>
      <c r="N93" s="5" t="s">
        <v>37</v>
      </c>
      <c r="O93" s="50">
        <v>28857.3</v>
      </c>
      <c r="P93" s="5" t="s">
        <v>289</v>
      </c>
      <c r="R93" s="5" t="s">
        <v>380</v>
      </c>
      <c r="S93" s="5" t="s">
        <v>305</v>
      </c>
      <c r="T93" s="5"/>
    </row>
    <row r="94" spans="1:20" ht="28.5" x14ac:dyDescent="0.25">
      <c r="A94" s="11" t="s">
        <v>381</v>
      </c>
      <c r="B94" s="11"/>
      <c r="C94" s="5" t="s">
        <v>382</v>
      </c>
      <c r="D9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4" s="5" t="s">
        <v>383</v>
      </c>
      <c r="G94" s="5" t="s">
        <v>384</v>
      </c>
      <c r="H94" s="6">
        <v>45223</v>
      </c>
      <c r="I94" s="6">
        <v>45254</v>
      </c>
      <c r="J94" s="6" t="s">
        <v>24</v>
      </c>
      <c r="K94" s="5"/>
      <c r="L94" s="6">
        <f>IF(Table2[[#This Row],[Extension Taken]] = "No",Table2[[#This Row],[Original End Date]],EDATE(Table2[[#This Row],[Original End Date]],Table2[[#This Row],[Extension Taken (Months)]]))</f>
        <v>45254</v>
      </c>
      <c r="M94" s="10">
        <v>9777.7000000000007</v>
      </c>
      <c r="N94" s="5" t="s">
        <v>37</v>
      </c>
      <c r="O94" s="50">
        <v>9777.7000000000007</v>
      </c>
      <c r="P94" s="5" t="s">
        <v>289</v>
      </c>
      <c r="R94" s="5" t="s">
        <v>311</v>
      </c>
      <c r="S94" s="5" t="s">
        <v>385</v>
      </c>
      <c r="T94" s="5"/>
    </row>
    <row r="95" spans="1:20" ht="42.75" x14ac:dyDescent="0.25">
      <c r="A95" s="11" t="s">
        <v>386</v>
      </c>
      <c r="B95" s="11"/>
      <c r="C95" s="5" t="s">
        <v>387</v>
      </c>
      <c r="D9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5" s="5" t="s">
        <v>375</v>
      </c>
      <c r="G95" s="5" t="s">
        <v>353</v>
      </c>
      <c r="H95" s="6">
        <v>45236</v>
      </c>
      <c r="I95" s="6">
        <v>45380</v>
      </c>
      <c r="J95" s="6" t="s">
        <v>24</v>
      </c>
      <c r="K95" s="5"/>
      <c r="L95" s="6">
        <f>IF(Table2[[#This Row],[Extension Taken]] = "No",Table2[[#This Row],[Original End Date]],EDATE(Table2[[#This Row],[Original End Date]],Table2[[#This Row],[Extension Taken (Months)]]))</f>
        <v>45380</v>
      </c>
      <c r="M95" s="10">
        <v>43891.199999999997</v>
      </c>
      <c r="N95" s="5" t="s">
        <v>37</v>
      </c>
      <c r="O95" s="50">
        <v>43891.199999999997</v>
      </c>
      <c r="P95" s="5" t="s">
        <v>289</v>
      </c>
      <c r="R95" s="5" t="s">
        <v>380</v>
      </c>
      <c r="S95" s="5" t="s">
        <v>305</v>
      </c>
      <c r="T95" s="5"/>
    </row>
    <row r="96" spans="1:20" ht="42.75" x14ac:dyDescent="0.25">
      <c r="A96" s="11" t="s">
        <v>388</v>
      </c>
      <c r="B96" s="11"/>
      <c r="C96" s="5" t="s">
        <v>387</v>
      </c>
      <c r="D9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6" s="5" t="s">
        <v>375</v>
      </c>
      <c r="G96" s="5" t="s">
        <v>353</v>
      </c>
      <c r="H96" s="6">
        <v>45271</v>
      </c>
      <c r="I96" s="6">
        <v>45393</v>
      </c>
      <c r="J96" s="6" t="s">
        <v>24</v>
      </c>
      <c r="K96" s="5"/>
      <c r="L96" s="6">
        <f>IF(Table2[[#This Row],[Extension Taken]] = "No",Table2[[#This Row],[Original End Date]],EDATE(Table2[[#This Row],[Original End Date]],Table2[[#This Row],[Extension Taken (Months)]]))</f>
        <v>45393</v>
      </c>
      <c r="M96" s="10">
        <v>46218.239999999998</v>
      </c>
      <c r="N96" s="5" t="s">
        <v>37</v>
      </c>
      <c r="O96" s="50">
        <v>46218.239999999998</v>
      </c>
      <c r="P96" s="5" t="s">
        <v>289</v>
      </c>
      <c r="R96" s="5" t="s">
        <v>380</v>
      </c>
      <c r="S96" s="5" t="s">
        <v>305</v>
      </c>
      <c r="T96" s="5"/>
    </row>
    <row r="97" spans="1:20" ht="28.5" x14ac:dyDescent="0.25">
      <c r="A97" s="11" t="s">
        <v>389</v>
      </c>
      <c r="B97" s="11"/>
      <c r="C97" s="5" t="s">
        <v>390</v>
      </c>
      <c r="D9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7" s="5" t="s">
        <v>348</v>
      </c>
      <c r="G97" s="5" t="s">
        <v>353</v>
      </c>
      <c r="H97" s="6">
        <v>45251</v>
      </c>
      <c r="I97" s="6">
        <v>45352</v>
      </c>
      <c r="J97" s="6" t="s">
        <v>24</v>
      </c>
      <c r="K97" s="5"/>
      <c r="L97" s="6">
        <f>IF(Table2[[#This Row],[Extension Taken]] = "No",Table2[[#This Row],[Original End Date]],EDATE(Table2[[#This Row],[Original End Date]],Table2[[#This Row],[Extension Taken (Months)]]))</f>
        <v>45352</v>
      </c>
      <c r="M97" s="10">
        <v>16995</v>
      </c>
      <c r="N97" s="5" t="s">
        <v>37</v>
      </c>
      <c r="O97" s="50">
        <v>16995</v>
      </c>
      <c r="P97" s="5" t="s">
        <v>289</v>
      </c>
      <c r="R97" s="5" t="s">
        <v>335</v>
      </c>
      <c r="S97" s="5" t="s">
        <v>368</v>
      </c>
      <c r="T97" s="5"/>
    </row>
    <row r="98" spans="1:20" ht="99.75" x14ac:dyDescent="0.25">
      <c r="A98" s="11" t="s">
        <v>391</v>
      </c>
      <c r="B98" s="11"/>
      <c r="C98" s="5" t="s">
        <v>392</v>
      </c>
      <c r="D9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8" s="5" t="s">
        <v>393</v>
      </c>
      <c r="G98" s="5" t="s">
        <v>61</v>
      </c>
      <c r="H98" s="6">
        <v>45296</v>
      </c>
      <c r="I98" s="6">
        <v>45661</v>
      </c>
      <c r="J98" s="6" t="s">
        <v>24</v>
      </c>
      <c r="K98" s="5"/>
      <c r="L98" s="6">
        <f>IF(Table2[[#This Row],[Extension Taken]] = "No",Table2[[#This Row],[Original End Date]],EDATE(Table2[[#This Row],[Original End Date]],Table2[[#This Row],[Extension Taken (Months)]]))</f>
        <v>45661</v>
      </c>
      <c r="M98" s="10" t="s">
        <v>394</v>
      </c>
      <c r="N98" s="5" t="str">
        <f>UPPER(MID(Table2[[#This Row],[Duration of Contract Inc Ext Options]], LEN(Table2[[#This Row],[Duration of Contract Inc Ext Options]]) - 2, 1))</f>
        <v xml:space="preserve"> </v>
      </c>
      <c r="O98" s="50">
        <v>854</v>
      </c>
      <c r="P98" s="5" t="s">
        <v>265</v>
      </c>
      <c r="R98" s="5" t="s">
        <v>395</v>
      </c>
      <c r="S98" s="5" t="s">
        <v>368</v>
      </c>
      <c r="T98" s="5"/>
    </row>
    <row r="99" spans="1:20" ht="28.5" x14ac:dyDescent="0.25">
      <c r="A99" s="11" t="s">
        <v>396</v>
      </c>
      <c r="B99" s="11"/>
      <c r="C99" s="5" t="s">
        <v>397</v>
      </c>
      <c r="D9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9" s="5" t="s">
        <v>398</v>
      </c>
      <c r="G99" s="5" t="s">
        <v>399</v>
      </c>
      <c r="H99" s="6">
        <v>45216</v>
      </c>
      <c r="I99" s="6">
        <v>45474</v>
      </c>
      <c r="J99" s="6" t="s">
        <v>24</v>
      </c>
      <c r="K99" s="5"/>
      <c r="L99" s="6">
        <f>IF(Table2[[#This Row],[Extension Taken]] = "No",Table2[[#This Row],[Original End Date]],EDATE(Table2[[#This Row],[Original End Date]],Table2[[#This Row],[Extension Taken (Months)]]))</f>
        <v>45474</v>
      </c>
      <c r="M99" s="10">
        <v>10200</v>
      </c>
      <c r="N99" s="5" t="str">
        <f>UPPER(MID(Table2[[#This Row],[Duration of Contract Inc Ext Options]], LEN(Table2[[#This Row],[Duration of Contract Inc Ext Options]]) - 2, 1))</f>
        <v>T</v>
      </c>
      <c r="O99" s="50">
        <v>10200</v>
      </c>
      <c r="P99" s="5" t="s">
        <v>289</v>
      </c>
      <c r="R99" s="5" t="s">
        <v>400</v>
      </c>
      <c r="S99" s="5" t="s">
        <v>401</v>
      </c>
      <c r="T99" s="5"/>
    </row>
    <row r="100" spans="1:20" ht="28.5" x14ac:dyDescent="0.25">
      <c r="A100" s="11" t="s">
        <v>402</v>
      </c>
      <c r="B100" s="11"/>
      <c r="C100" s="5" t="s">
        <v>403</v>
      </c>
      <c r="D10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0" s="5" t="s">
        <v>404</v>
      </c>
      <c r="G100" s="5" t="s">
        <v>405</v>
      </c>
      <c r="H100" s="6">
        <v>45251</v>
      </c>
      <c r="I100" s="6">
        <v>45474</v>
      </c>
      <c r="J100" s="6" t="s">
        <v>24</v>
      </c>
      <c r="K100" s="5"/>
      <c r="L100" s="6">
        <f>IF(Table2[[#This Row],[Extension Taken]] = "No",Table2[[#This Row],[Original End Date]],EDATE(Table2[[#This Row],[Original End Date]],Table2[[#This Row],[Extension Taken (Months)]]))</f>
        <v>45474</v>
      </c>
      <c r="M100" s="10">
        <v>10200</v>
      </c>
      <c r="N100" s="5" t="str">
        <f>UPPER(MID(Table2[[#This Row],[Duration of Contract Inc Ext Options]], LEN(Table2[[#This Row],[Duration of Contract Inc Ext Options]]) - 2, 1))</f>
        <v>T</v>
      </c>
      <c r="O100" s="50">
        <v>10200</v>
      </c>
      <c r="P100" s="5" t="s">
        <v>289</v>
      </c>
      <c r="R100" s="5" t="s">
        <v>400</v>
      </c>
      <c r="S100" s="5" t="s">
        <v>401</v>
      </c>
      <c r="T100" s="5"/>
    </row>
    <row r="101" spans="1:20" ht="28.5" x14ac:dyDescent="0.25">
      <c r="A101" s="11" t="s">
        <v>406</v>
      </c>
      <c r="B101" s="11"/>
      <c r="C101" s="5" t="s">
        <v>407</v>
      </c>
      <c r="D10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1" s="5" t="s">
        <v>408</v>
      </c>
      <c r="G101" s="5" t="s">
        <v>405</v>
      </c>
      <c r="H101" s="6">
        <v>45253</v>
      </c>
      <c r="I101" s="6">
        <v>45474</v>
      </c>
      <c r="J101" s="6" t="s">
        <v>24</v>
      </c>
      <c r="K101" s="5"/>
      <c r="L101" s="6">
        <f>IF(Table2[[#This Row],[Extension Taken]] = "No",Table2[[#This Row],[Original End Date]],EDATE(Table2[[#This Row],[Original End Date]],Table2[[#This Row],[Extension Taken (Months)]]))</f>
        <v>45474</v>
      </c>
      <c r="M101" s="17">
        <v>15146</v>
      </c>
      <c r="N101" s="5" t="str">
        <f>UPPER(MID(Table2[[#This Row],[Duration of Contract Inc Ext Options]], LEN(Table2[[#This Row],[Duration of Contract Inc Ext Options]]) - 2, 1))</f>
        <v>T</v>
      </c>
      <c r="O101" s="50">
        <v>15146</v>
      </c>
      <c r="P101" s="5" t="s">
        <v>289</v>
      </c>
      <c r="R101" s="5" t="s">
        <v>400</v>
      </c>
      <c r="S101" s="5" t="s">
        <v>401</v>
      </c>
      <c r="T101" s="5"/>
    </row>
    <row r="102" spans="1:20" ht="28.5" x14ac:dyDescent="0.25">
      <c r="A102" s="11" t="s">
        <v>409</v>
      </c>
      <c r="B102" s="11" t="s">
        <v>410</v>
      </c>
      <c r="C102" s="5" t="s">
        <v>411</v>
      </c>
      <c r="D10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2" s="5" t="s">
        <v>412</v>
      </c>
      <c r="G102" s="5" t="s">
        <v>413</v>
      </c>
      <c r="H102" s="6">
        <v>45279</v>
      </c>
      <c r="I102" s="6">
        <v>45323</v>
      </c>
      <c r="J102" s="6" t="s">
        <v>24</v>
      </c>
      <c r="K102" s="5"/>
      <c r="L102" s="6">
        <f>IF(Table2[[#This Row],[Extension Taken]] = "No",Table2[[#This Row],[Original End Date]],EDATE(Table2[[#This Row],[Original End Date]],Table2[[#This Row],[Extension Taken (Months)]]))</f>
        <v>45323</v>
      </c>
      <c r="M102" s="7" t="s">
        <v>414</v>
      </c>
      <c r="N102" s="5" t="s">
        <v>37</v>
      </c>
      <c r="O102" s="50">
        <v>24031.16</v>
      </c>
      <c r="P102" s="5" t="s">
        <v>289</v>
      </c>
      <c r="R102" s="5" t="s">
        <v>311</v>
      </c>
      <c r="S102" s="5" t="s">
        <v>368</v>
      </c>
      <c r="T102" s="5"/>
    </row>
    <row r="103" spans="1:20" ht="14.25" x14ac:dyDescent="0.25">
      <c r="A103" s="11" t="s">
        <v>415</v>
      </c>
      <c r="B103" s="11"/>
      <c r="C103" s="5" t="s">
        <v>293</v>
      </c>
      <c r="D10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3" s="5" t="s">
        <v>288</v>
      </c>
      <c r="G103" s="5" t="s">
        <v>146</v>
      </c>
      <c r="H103" s="6">
        <v>43739</v>
      </c>
      <c r="I103" s="6">
        <v>45566</v>
      </c>
      <c r="J103" s="6" t="s">
        <v>24</v>
      </c>
      <c r="K103" s="5"/>
      <c r="L103" s="6">
        <f>IF(Table2[[#This Row],[Extension Taken]] = "No",Table2[[#This Row],[Original End Date]],EDATE(Table2[[#This Row],[Original End Date]],Table2[[#This Row],[Extension Taken (Months)]]))</f>
        <v>45566</v>
      </c>
      <c r="M103" s="16">
        <v>3269.73</v>
      </c>
      <c r="N103" s="5" t="str">
        <f>UPPER(MID(Table2[[#This Row],[Duration of Contract Inc Ext Options]], LEN(Table2[[#This Row],[Duration of Contract Inc Ext Options]]) - 2, 1))</f>
        <v>Y</v>
      </c>
      <c r="P103" s="5" t="s">
        <v>289</v>
      </c>
      <c r="R103" s="5" t="s">
        <v>290</v>
      </c>
      <c r="S103" s="5" t="s">
        <v>416</v>
      </c>
      <c r="T103" s="5"/>
    </row>
    <row r="104" spans="1:20" ht="14.25" x14ac:dyDescent="0.25">
      <c r="A104" s="11" t="s">
        <v>417</v>
      </c>
      <c r="B104" s="11"/>
      <c r="C104" s="5" t="s">
        <v>418</v>
      </c>
      <c r="D10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4" s="5" t="s">
        <v>419</v>
      </c>
      <c r="G104" s="5" t="s">
        <v>61</v>
      </c>
      <c r="H104" s="6">
        <v>45200</v>
      </c>
      <c r="I104" s="6">
        <v>45565</v>
      </c>
      <c r="J104" s="6" t="s">
        <v>24</v>
      </c>
      <c r="K104" s="5"/>
      <c r="L104" s="6">
        <f>IF(Table2[[#This Row],[Extension Taken]] = "No",Table2[[#This Row],[Original End Date]],EDATE(Table2[[#This Row],[Original End Date]],Table2[[#This Row],[Extension Taken (Months)]]))</f>
        <v>45565</v>
      </c>
      <c r="M104" s="17">
        <v>5625</v>
      </c>
      <c r="N104" s="5" t="str">
        <f>UPPER(MID(Table2[[#This Row],[Duration of Contract Inc Ext Options]], LEN(Table2[[#This Row],[Duration of Contract Inc Ext Options]]) - 2, 1))</f>
        <v xml:space="preserve"> </v>
      </c>
      <c r="P104" s="5" t="s">
        <v>265</v>
      </c>
      <c r="R104" s="5" t="s">
        <v>420</v>
      </c>
      <c r="S104" s="5" t="s">
        <v>368</v>
      </c>
      <c r="T104" s="5"/>
    </row>
    <row r="105" spans="1:20" ht="14.25" x14ac:dyDescent="0.25">
      <c r="A105" s="11" t="s">
        <v>421</v>
      </c>
      <c r="B105" s="11" t="s">
        <v>422</v>
      </c>
      <c r="C105" s="5" t="s">
        <v>423</v>
      </c>
      <c r="D10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5" s="5" t="s">
        <v>424</v>
      </c>
      <c r="G105" s="5" t="s">
        <v>425</v>
      </c>
      <c r="H105" s="6">
        <v>45210</v>
      </c>
      <c r="I105" s="6">
        <v>45412</v>
      </c>
      <c r="J105" s="6" t="s">
        <v>24</v>
      </c>
      <c r="K105" s="5"/>
      <c r="L105" s="6">
        <f>IF(Table2[[#This Row],[Extension Taken]] = "No",Table2[[#This Row],[Original End Date]],EDATE(Table2[[#This Row],[Original End Date]],Table2[[#This Row],[Extension Taken (Months)]]))</f>
        <v>45412</v>
      </c>
      <c r="M105" s="17">
        <v>59715</v>
      </c>
      <c r="N105" s="5" t="s">
        <v>37</v>
      </c>
      <c r="O105" s="50">
        <v>59715</v>
      </c>
      <c r="P105" s="5" t="s">
        <v>265</v>
      </c>
      <c r="R105" s="5" t="s">
        <v>317</v>
      </c>
      <c r="S105" s="5" t="s">
        <v>318</v>
      </c>
      <c r="T105" s="5"/>
    </row>
    <row r="106" spans="1:20" ht="42.75" x14ac:dyDescent="0.25">
      <c r="A106" s="11" t="s">
        <v>426</v>
      </c>
      <c r="B106" s="11"/>
      <c r="C106" s="5" t="s">
        <v>427</v>
      </c>
      <c r="D10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6" s="5" t="s">
        <v>428</v>
      </c>
      <c r="G106" s="5" t="s">
        <v>353</v>
      </c>
      <c r="H106" s="6">
        <v>45229</v>
      </c>
      <c r="I106" s="6">
        <v>45350</v>
      </c>
      <c r="J106" s="6" t="s">
        <v>24</v>
      </c>
      <c r="K106" s="5"/>
      <c r="L106" s="6">
        <f>IF(Table2[[#This Row],[Extension Taken]] = "No",Table2[[#This Row],[Original End Date]],EDATE(Table2[[#This Row],[Original End Date]],Table2[[#This Row],[Extension Taken (Months)]]))</f>
        <v>45350</v>
      </c>
      <c r="M106" s="17">
        <v>29700</v>
      </c>
      <c r="N106" s="5" t="s">
        <v>37</v>
      </c>
      <c r="O106" s="50">
        <v>29700</v>
      </c>
      <c r="P106" s="5" t="s">
        <v>289</v>
      </c>
      <c r="R106" s="5" t="s">
        <v>380</v>
      </c>
      <c r="S106" s="5" t="s">
        <v>305</v>
      </c>
      <c r="T106" s="5"/>
    </row>
    <row r="107" spans="1:20" ht="28.5" x14ac:dyDescent="0.25">
      <c r="A107" s="11" t="s">
        <v>429</v>
      </c>
      <c r="B107" s="11"/>
      <c r="C107" s="5" t="s">
        <v>430</v>
      </c>
      <c r="D10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7" s="5" t="s">
        <v>431</v>
      </c>
      <c r="G107" s="5" t="s">
        <v>432</v>
      </c>
      <c r="H107" s="6">
        <v>45326</v>
      </c>
      <c r="I107" s="6">
        <v>45326</v>
      </c>
      <c r="J107" s="6" t="s">
        <v>24</v>
      </c>
      <c r="K107" s="17"/>
      <c r="L107" s="6">
        <f>IF(Table2[[#This Row],[Extension Taken]] = "No",Table2[[#This Row],[Original End Date]],EDATE(Table2[[#This Row],[Original End Date]],Table2[[#This Row],[Extension Taken (Months)]]))</f>
        <v>45326</v>
      </c>
      <c r="M107" s="17">
        <v>2084.88</v>
      </c>
      <c r="N107" s="5" t="s">
        <v>37</v>
      </c>
      <c r="O107" s="50">
        <v>2085</v>
      </c>
      <c r="P107" s="20" t="s">
        <v>289</v>
      </c>
      <c r="R107" s="5" t="s">
        <v>270</v>
      </c>
      <c r="S107" s="5"/>
      <c r="T107" s="5"/>
    </row>
    <row r="108" spans="1:20" ht="30" customHeight="1" x14ac:dyDescent="0.25">
      <c r="A108" s="11" t="s">
        <v>433</v>
      </c>
      <c r="B108" s="11"/>
      <c r="C108" s="5" t="s">
        <v>434</v>
      </c>
      <c r="D10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8" s="5" t="s">
        <v>435</v>
      </c>
      <c r="G108" s="5" t="s">
        <v>436</v>
      </c>
      <c r="H108" s="6">
        <v>44930</v>
      </c>
      <c r="I108" s="6">
        <v>45661</v>
      </c>
      <c r="J108" s="6" t="s">
        <v>24</v>
      </c>
      <c r="L108" s="6">
        <f>IF(Table2[[#This Row],[Extension Taken]] = "No",Table2[[#This Row],[Original End Date]],EDATE(Table2[[#This Row],[Original End Date]],Table2[[#This Row],[Extension Taken (Months)]]))</f>
        <v>45661</v>
      </c>
      <c r="M108" s="17">
        <v>69812</v>
      </c>
      <c r="N108" s="5" t="str">
        <f>UPPER(MID(Table2[[#This Row],[Duration of Contract Inc Ext Options]], LEN(Table2[[#This Row],[Duration of Contract Inc Ext Options]]) - 2, 1))</f>
        <v>I</v>
      </c>
      <c r="O108" s="50">
        <v>69812</v>
      </c>
      <c r="P108" s="20" t="s">
        <v>289</v>
      </c>
      <c r="R108" s="5" t="s">
        <v>311</v>
      </c>
      <c r="S108" s="5"/>
      <c r="T108" s="5"/>
    </row>
    <row r="109" spans="1:20" ht="30" customHeight="1" x14ac:dyDescent="0.25">
      <c r="A109" s="11" t="s">
        <v>437</v>
      </c>
      <c r="B109" s="11"/>
      <c r="C109" s="5" t="s">
        <v>438</v>
      </c>
      <c r="D10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9" s="5" t="s">
        <v>439</v>
      </c>
      <c r="G109" s="5" t="s">
        <v>61</v>
      </c>
      <c r="H109" s="6">
        <v>45391</v>
      </c>
      <c r="I109" s="6">
        <v>45756</v>
      </c>
      <c r="J109" s="6" t="s">
        <v>24</v>
      </c>
      <c r="L109" s="6">
        <f>IF(Table2[[#This Row],[Extension Taken]] = "No",Table2[[#This Row],[Original End Date]],EDATE(Table2[[#This Row],[Original End Date]],Table2[[#This Row],[Extension Taken (Months)]]))</f>
        <v>45756</v>
      </c>
      <c r="M109" s="17">
        <v>42846</v>
      </c>
      <c r="N109" s="5" t="str">
        <f>UPPER(MID(Table2[[#This Row],[Duration of Contract Inc Ext Options]], LEN(Table2[[#This Row],[Duration of Contract Inc Ext Options]]) - 2, 1))</f>
        <v xml:space="preserve"> </v>
      </c>
      <c r="O109" s="50">
        <v>42846</v>
      </c>
      <c r="P109" s="5" t="s">
        <v>25</v>
      </c>
      <c r="R109" s="5" t="s">
        <v>311</v>
      </c>
      <c r="S109" s="5"/>
      <c r="T109" s="5"/>
    </row>
    <row r="110" spans="1:20" ht="30" customHeight="1" x14ac:dyDescent="0.25">
      <c r="A110" s="11" t="s">
        <v>440</v>
      </c>
      <c r="B110" s="11"/>
      <c r="C110" s="5" t="s">
        <v>441</v>
      </c>
      <c r="D11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0" s="5" t="s">
        <v>442</v>
      </c>
      <c r="G110" s="5" t="s">
        <v>61</v>
      </c>
      <c r="H110" s="6">
        <v>45307</v>
      </c>
      <c r="I110" s="6">
        <v>45673</v>
      </c>
      <c r="J110" s="6" t="s">
        <v>24</v>
      </c>
      <c r="L110" s="6">
        <f>IF(Table2[[#This Row],[Extension Taken]] = "No",Table2[[#This Row],[Original End Date]],EDATE(Table2[[#This Row],[Original End Date]],Table2[[#This Row],[Extension Taken (Months)]]))</f>
        <v>45673</v>
      </c>
      <c r="M110" s="17">
        <v>1500</v>
      </c>
      <c r="N110" s="5" t="str">
        <f>UPPER(MID(Table2[[#This Row],[Duration of Contract Inc Ext Options]], LEN(Table2[[#This Row],[Duration of Contract Inc Ext Options]]) - 2, 1))</f>
        <v xml:space="preserve"> </v>
      </c>
      <c r="O110" s="50">
        <v>1500</v>
      </c>
      <c r="P110" s="5" t="s">
        <v>25</v>
      </c>
      <c r="R110" s="5" t="s">
        <v>311</v>
      </c>
      <c r="S110" s="5"/>
      <c r="T110" s="5"/>
    </row>
    <row r="111" spans="1:20" ht="30" customHeight="1" x14ac:dyDescent="0.25">
      <c r="A111" s="11" t="s">
        <v>443</v>
      </c>
      <c r="B111" s="11"/>
      <c r="C111" s="5" t="s">
        <v>444</v>
      </c>
      <c r="D11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1" s="5" t="s">
        <v>445</v>
      </c>
      <c r="G111" s="5" t="s">
        <v>23</v>
      </c>
      <c r="H111" s="6">
        <v>44208</v>
      </c>
      <c r="I111" s="6">
        <v>45669</v>
      </c>
      <c r="J111" s="6" t="s">
        <v>24</v>
      </c>
      <c r="L111" s="6">
        <f>IF(Table2[[#This Row],[Extension Taken]] = "No",Table2[[#This Row],[Original End Date]],EDATE(Table2[[#This Row],[Original End Date]],Table2[[#This Row],[Extension Taken (Months)]]))</f>
        <v>45669</v>
      </c>
      <c r="M111" s="17">
        <v>95967.05</v>
      </c>
      <c r="N111" s="5" t="str">
        <f>UPPER(MID(Table2[[#This Row],[Duration of Contract Inc Ext Options]], LEN(Table2[[#This Row],[Duration of Contract Inc Ext Options]]) - 2, 1))</f>
        <v>Y</v>
      </c>
      <c r="O111" s="50">
        <v>95967</v>
      </c>
      <c r="P111" s="5" t="s">
        <v>25</v>
      </c>
      <c r="R111" s="5" t="s">
        <v>311</v>
      </c>
      <c r="S111" s="5"/>
      <c r="T111" s="5"/>
    </row>
    <row r="112" spans="1:20" ht="30" customHeight="1" x14ac:dyDescent="0.25">
      <c r="A112" s="11" t="s">
        <v>446</v>
      </c>
      <c r="B112" s="11"/>
      <c r="C112" s="5" t="s">
        <v>447</v>
      </c>
      <c r="D11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2" s="5" t="s">
        <v>448</v>
      </c>
      <c r="G112" s="5" t="s">
        <v>61</v>
      </c>
      <c r="H112" s="6">
        <v>45383</v>
      </c>
      <c r="I112" s="6">
        <v>45747</v>
      </c>
      <c r="J112" s="6" t="s">
        <v>24</v>
      </c>
      <c r="L112" s="6">
        <f>IF(Table2[[#This Row],[Extension Taken]] = "No",Table2[[#This Row],[Original End Date]],EDATE(Table2[[#This Row],[Original End Date]],Table2[[#This Row],[Extension Taken (Months)]]))</f>
        <v>45747</v>
      </c>
      <c r="M112" s="17">
        <v>24294</v>
      </c>
      <c r="N112" s="5" t="str">
        <f>UPPER(MID(Table2[[#This Row],[Duration of Contract Inc Ext Options]], LEN(Table2[[#This Row],[Duration of Contract Inc Ext Options]]) - 2, 1))</f>
        <v xml:space="preserve"> </v>
      </c>
      <c r="O112" s="50">
        <v>24294</v>
      </c>
      <c r="P112" s="5" t="s">
        <v>25</v>
      </c>
      <c r="R112" s="5" t="s">
        <v>311</v>
      </c>
      <c r="S112" s="5"/>
      <c r="T112" s="5"/>
    </row>
    <row r="113" spans="1:20" ht="30" customHeight="1" x14ac:dyDescent="0.25">
      <c r="A113" s="11" t="s">
        <v>449</v>
      </c>
      <c r="B113" s="11"/>
      <c r="C113" s="5" t="s">
        <v>450</v>
      </c>
      <c r="D11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13" s="5" t="s">
        <v>448</v>
      </c>
      <c r="G113" s="5" t="s">
        <v>120</v>
      </c>
      <c r="H113" s="6">
        <v>45261</v>
      </c>
      <c r="I113" s="6">
        <v>45992</v>
      </c>
      <c r="J113" s="6" t="s">
        <v>24</v>
      </c>
      <c r="L113" s="6">
        <f>IF(Table2[[#This Row],[Extension Taken]] = "No",Table2[[#This Row],[Original End Date]],EDATE(Table2[[#This Row],[Original End Date]],Table2[[#This Row],[Extension Taken (Months)]]))</f>
        <v>45992</v>
      </c>
      <c r="M113" s="17">
        <v>4100</v>
      </c>
      <c r="N113" s="5" t="str">
        <f>UPPER(MID(Table2[[#This Row],[Duration of Contract Inc Ext Options]], LEN(Table2[[#This Row],[Duration of Contract Inc Ext Options]]) - 2, 1))</f>
        <v>Y</v>
      </c>
      <c r="O113" s="50">
        <v>4100</v>
      </c>
      <c r="P113" s="5" t="s">
        <v>25</v>
      </c>
      <c r="R113" s="5" t="s">
        <v>311</v>
      </c>
      <c r="S113" s="5"/>
      <c r="T113" s="5"/>
    </row>
    <row r="114" spans="1:20" ht="30" customHeight="1" x14ac:dyDescent="0.25">
      <c r="A114" s="11" t="s">
        <v>451</v>
      </c>
      <c r="B114" s="11"/>
      <c r="C114" s="5" t="s">
        <v>452</v>
      </c>
      <c r="D11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14" s="5" t="s">
        <v>453</v>
      </c>
      <c r="G114" s="5" t="s">
        <v>23</v>
      </c>
      <c r="H114" s="6">
        <v>45299</v>
      </c>
      <c r="I114" s="6">
        <v>46395</v>
      </c>
      <c r="J114" s="6" t="s">
        <v>24</v>
      </c>
      <c r="L114" s="6">
        <f>IF(Table2[[#This Row],[Extension Taken]] = "No",Table2[[#This Row],[Original End Date]],EDATE(Table2[[#This Row],[Original End Date]],Table2[[#This Row],[Extension Taken (Months)]]))</f>
        <v>46395</v>
      </c>
      <c r="M114" s="17">
        <v>136676</v>
      </c>
      <c r="N114" s="5" t="str">
        <f>UPPER(MID(Table2[[#This Row],[Duration of Contract Inc Ext Options]], LEN(Table2[[#This Row],[Duration of Contract Inc Ext Options]]) - 2, 1))</f>
        <v>Y</v>
      </c>
      <c r="O114" s="50">
        <v>136676</v>
      </c>
      <c r="P114" s="5" t="s">
        <v>25</v>
      </c>
      <c r="R114" s="5" t="s">
        <v>454</v>
      </c>
      <c r="S114" s="5" t="s">
        <v>455</v>
      </c>
      <c r="T114" s="5" t="s">
        <v>456</v>
      </c>
    </row>
    <row r="115" spans="1:20" ht="30" customHeight="1" x14ac:dyDescent="0.25">
      <c r="A115" s="11" t="s">
        <v>457</v>
      </c>
      <c r="B115" s="11"/>
      <c r="C115" s="5" t="s">
        <v>458</v>
      </c>
      <c r="D11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15" s="5" t="s">
        <v>459</v>
      </c>
      <c r="G115" s="5" t="s">
        <v>460</v>
      </c>
      <c r="H115" s="6">
        <v>42494</v>
      </c>
      <c r="I115" s="6">
        <v>49062</v>
      </c>
      <c r="J115" s="6" t="s">
        <v>24</v>
      </c>
      <c r="L115" s="6">
        <f>IF(Table2[[#This Row],[Extension Taken]] = "No",Table2[[#This Row],[Original End Date]],EDATE(Table2[[#This Row],[Original End Date]],Table2[[#This Row],[Extension Taken (Months)]]))</f>
        <v>49062</v>
      </c>
      <c r="M115" s="17">
        <v>995000</v>
      </c>
      <c r="N115" s="5" t="str">
        <f>UPPER(MID(Table2[[#This Row],[Duration of Contract Inc Ext Options]], LEN(Table2[[#This Row],[Duration of Contract Inc Ext Options]]) - 2, 1))</f>
        <v>Y</v>
      </c>
      <c r="O115" s="50">
        <v>995000</v>
      </c>
      <c r="P115" s="5" t="s">
        <v>289</v>
      </c>
      <c r="R115" s="5" t="s">
        <v>241</v>
      </c>
      <c r="S115" s="5" t="s">
        <v>461</v>
      </c>
      <c r="T115" s="5"/>
    </row>
    <row r="116" spans="1:20" ht="30" customHeight="1" x14ac:dyDescent="0.25">
      <c r="A116" s="11" t="s">
        <v>462</v>
      </c>
      <c r="B116" s="11"/>
      <c r="C116" s="5" t="s">
        <v>463</v>
      </c>
      <c r="D11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6" s="5" t="s">
        <v>464</v>
      </c>
      <c r="G116" s="5" t="s">
        <v>120</v>
      </c>
      <c r="H116" s="6">
        <v>44835</v>
      </c>
      <c r="I116" s="6">
        <v>45566</v>
      </c>
      <c r="J116" s="6" t="s">
        <v>24</v>
      </c>
      <c r="L116" s="6">
        <f>IF(Table2[[#This Row],[Extension Taken]] = "No",Table2[[#This Row],[Original End Date]],EDATE(Table2[[#This Row],[Original End Date]],Table2[[#This Row],[Extension Taken (Months)]]))</f>
        <v>45566</v>
      </c>
      <c r="M116" s="17">
        <v>44490</v>
      </c>
      <c r="N116" s="5" t="str">
        <f>UPPER(MID(Table2[[#This Row],[Duration of Contract Inc Ext Options]], LEN(Table2[[#This Row],[Duration of Contract Inc Ext Options]]) - 2, 1))</f>
        <v>Y</v>
      </c>
      <c r="O116" s="50">
        <v>44490</v>
      </c>
      <c r="P116" s="5" t="s">
        <v>25</v>
      </c>
      <c r="R116" s="5" t="s">
        <v>465</v>
      </c>
      <c r="S116" s="5" t="s">
        <v>466</v>
      </c>
      <c r="T116" s="5"/>
    </row>
    <row r="117" spans="1:20" ht="30" customHeight="1" x14ac:dyDescent="0.25">
      <c r="A117" s="11" t="s">
        <v>467</v>
      </c>
      <c r="B117" s="11"/>
      <c r="C117" s="5" t="s">
        <v>468</v>
      </c>
      <c r="D11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17" s="5" t="s">
        <v>469</v>
      </c>
      <c r="G117" s="5" t="s">
        <v>23</v>
      </c>
      <c r="H117" s="6">
        <v>45078</v>
      </c>
      <c r="I117" s="6">
        <v>46173</v>
      </c>
      <c r="J117" s="6" t="s">
        <v>24</v>
      </c>
      <c r="L117" s="6">
        <f>IF(Table2[[#This Row],[Extension Taken]] = "No",Table2[[#This Row],[Original End Date]],EDATE(Table2[[#This Row],[Original End Date]],Table2[[#This Row],[Extension Taken (Months)]]))</f>
        <v>46173</v>
      </c>
      <c r="M117" s="17">
        <v>25000</v>
      </c>
      <c r="N117" s="5" t="str">
        <f>UPPER(MID(Table2[[#This Row],[Duration of Contract Inc Ext Options]], LEN(Table2[[#This Row],[Duration of Contract Inc Ext Options]]) - 2, 1))</f>
        <v>Y</v>
      </c>
      <c r="O117" s="50">
        <v>25000</v>
      </c>
      <c r="P117" s="5" t="s">
        <v>25</v>
      </c>
      <c r="R117" s="5" t="s">
        <v>470</v>
      </c>
      <c r="S117" s="5" t="s">
        <v>455</v>
      </c>
      <c r="T117" s="5"/>
    </row>
    <row r="118" spans="1:20" ht="30" customHeight="1" x14ac:dyDescent="0.25">
      <c r="A118" s="11" t="s">
        <v>471</v>
      </c>
      <c r="B118" s="11"/>
      <c r="C118" s="5" t="s">
        <v>472</v>
      </c>
      <c r="D11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8" s="5" t="s">
        <v>473</v>
      </c>
      <c r="G118" s="5" t="s">
        <v>61</v>
      </c>
      <c r="H118" s="6">
        <v>45139</v>
      </c>
      <c r="I118" s="6">
        <v>45504</v>
      </c>
      <c r="J118" s="6" t="s">
        <v>24</v>
      </c>
      <c r="L118" s="6">
        <f>IF(Table2[[#This Row],[Extension Taken]] = "No",Table2[[#This Row],[Original End Date]],EDATE(Table2[[#This Row],[Original End Date]],Table2[[#This Row],[Extension Taken (Months)]]))</f>
        <v>45504</v>
      </c>
      <c r="M118" s="17">
        <v>6641.92</v>
      </c>
      <c r="N118" s="5" t="str">
        <f>UPPER(MID(Table2[[#This Row],[Duration of Contract Inc Ext Options]], LEN(Table2[[#This Row],[Duration of Contract Inc Ext Options]]) - 2, 1))</f>
        <v xml:space="preserve"> </v>
      </c>
      <c r="O118" s="50">
        <v>6642</v>
      </c>
      <c r="P118" s="5" t="s">
        <v>25</v>
      </c>
      <c r="R118" s="5" t="s">
        <v>470</v>
      </c>
      <c r="S118" s="5" t="s">
        <v>474</v>
      </c>
      <c r="T118" s="5"/>
    </row>
    <row r="119" spans="1:20" ht="30" customHeight="1" x14ac:dyDescent="0.25">
      <c r="A119" s="11" t="s">
        <v>475</v>
      </c>
      <c r="B119" s="11"/>
      <c r="C119" s="5" t="s">
        <v>476</v>
      </c>
      <c r="D11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9" s="5" t="s">
        <v>60</v>
      </c>
      <c r="G119" s="5" t="s">
        <v>120</v>
      </c>
      <c r="H119" s="6">
        <v>45082</v>
      </c>
      <c r="I119" s="6">
        <v>45807</v>
      </c>
      <c r="J119" s="6" t="s">
        <v>24</v>
      </c>
      <c r="L119" s="6">
        <f>IF(Table2[[#This Row],[Extension Taken]] = "No",Table2[[#This Row],[Original End Date]],EDATE(Table2[[#This Row],[Original End Date]],Table2[[#This Row],[Extension Taken (Months)]]))</f>
        <v>45807</v>
      </c>
      <c r="M119" s="17">
        <v>136434.29999999999</v>
      </c>
      <c r="N119" s="5" t="str">
        <f>UPPER(MID(Table2[[#This Row],[Duration of Contract Inc Ext Options]], LEN(Table2[[#This Row],[Duration of Contract Inc Ext Options]]) - 2, 1))</f>
        <v>Y</v>
      </c>
      <c r="O119" s="50">
        <v>136434.29999999999</v>
      </c>
      <c r="P119" s="5" t="s">
        <v>25</v>
      </c>
      <c r="R119" s="5" t="s">
        <v>477</v>
      </c>
      <c r="S119" s="5" t="s">
        <v>64</v>
      </c>
      <c r="T119" s="5"/>
    </row>
    <row r="120" spans="1:20" ht="30" customHeight="1" x14ac:dyDescent="0.25">
      <c r="A120" s="11" t="s">
        <v>478</v>
      </c>
      <c r="B120" s="11"/>
      <c r="C120" s="5" t="s">
        <v>479</v>
      </c>
      <c r="D12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20" s="5" t="s">
        <v>480</v>
      </c>
      <c r="G120" s="5" t="s">
        <v>120</v>
      </c>
      <c r="H120" s="6">
        <v>44934</v>
      </c>
      <c r="I120" s="6">
        <v>45685</v>
      </c>
      <c r="J120" s="6" t="s">
        <v>24</v>
      </c>
      <c r="L120" s="6">
        <f>IF(Table2[[#This Row],[Extension Taken]] = "No",Table2[[#This Row],[Original End Date]],EDATE(Table2[[#This Row],[Original End Date]],Table2[[#This Row],[Extension Taken (Months)]]))</f>
        <v>45685</v>
      </c>
      <c r="M120" s="17">
        <v>80470</v>
      </c>
      <c r="N120" s="5" t="str">
        <f>UPPER(MID(Table2[[#This Row],[Duration of Contract Inc Ext Options]], LEN(Table2[[#This Row],[Duration of Contract Inc Ext Options]]) - 2, 1))</f>
        <v>Y</v>
      </c>
      <c r="O120" s="50">
        <v>80470</v>
      </c>
      <c r="P120" s="5" t="s">
        <v>25</v>
      </c>
      <c r="R120" s="5" t="s">
        <v>477</v>
      </c>
      <c r="S120" s="5" t="s">
        <v>481</v>
      </c>
      <c r="T120" s="5"/>
    </row>
    <row r="121" spans="1:20" ht="30" customHeight="1" x14ac:dyDescent="0.25">
      <c r="A121" s="11" t="s">
        <v>482</v>
      </c>
      <c r="B121" s="11"/>
      <c r="C121" s="5" t="s">
        <v>483</v>
      </c>
      <c r="D12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21" s="5" t="s">
        <v>480</v>
      </c>
      <c r="G121" s="5" t="s">
        <v>484</v>
      </c>
      <c r="H121" s="6">
        <v>44934</v>
      </c>
      <c r="I121" s="6">
        <v>45685</v>
      </c>
      <c r="J121" s="6" t="s">
        <v>24</v>
      </c>
      <c r="L121" s="6">
        <f>IF(Table2[[#This Row],[Extension Taken]] = "No",Table2[[#This Row],[Original End Date]],EDATE(Table2[[#This Row],[Original End Date]],Table2[[#This Row],[Extension Taken (Months)]]))</f>
        <v>45685</v>
      </c>
      <c r="M121" s="17">
        <v>78000</v>
      </c>
      <c r="N121" s="5" t="str">
        <f>UPPER(MID(Table2[[#This Row],[Duration of Contract Inc Ext Options]], LEN(Table2[[#This Row],[Duration of Contract Inc Ext Options]]) - 2, 1))</f>
        <v>Y</v>
      </c>
      <c r="O121" s="50">
        <v>78000</v>
      </c>
      <c r="P121" s="5" t="s">
        <v>25</v>
      </c>
      <c r="R121" s="5" t="s">
        <v>477</v>
      </c>
      <c r="S121" s="5" t="s">
        <v>481</v>
      </c>
      <c r="T121" s="5"/>
    </row>
    <row r="122" spans="1:20" ht="30" customHeight="1" x14ac:dyDescent="0.25">
      <c r="A122" s="11" t="s">
        <v>485</v>
      </c>
      <c r="B122" s="11"/>
      <c r="C122" s="5" t="s">
        <v>486</v>
      </c>
      <c r="D12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22" s="5" t="s">
        <v>480</v>
      </c>
      <c r="G122" s="5" t="s">
        <v>120</v>
      </c>
      <c r="H122" s="6">
        <v>44934</v>
      </c>
      <c r="I122" s="6">
        <v>45685</v>
      </c>
      <c r="J122" s="6" t="s">
        <v>24</v>
      </c>
      <c r="L122" s="6">
        <f>IF(Table2[[#This Row],[Extension Taken]] = "No",Table2[[#This Row],[Original End Date]],EDATE(Table2[[#This Row],[Original End Date]],Table2[[#This Row],[Extension Taken (Months)]]))</f>
        <v>45685</v>
      </c>
      <c r="M122" s="17">
        <v>32725</v>
      </c>
      <c r="N122" s="5" t="str">
        <f>UPPER(MID(Table2[[#This Row],[Duration of Contract Inc Ext Options]], LEN(Table2[[#This Row],[Duration of Contract Inc Ext Options]]) - 2, 1))</f>
        <v>Y</v>
      </c>
      <c r="O122" s="50">
        <v>32725</v>
      </c>
      <c r="P122" s="5" t="s">
        <v>25</v>
      </c>
      <c r="R122" s="5" t="s">
        <v>477</v>
      </c>
      <c r="S122" s="5" t="s">
        <v>481</v>
      </c>
      <c r="T122" s="5"/>
    </row>
    <row r="123" spans="1:20" ht="30" customHeight="1" x14ac:dyDescent="0.25">
      <c r="A123" s="11" t="s">
        <v>487</v>
      </c>
      <c r="B123" s="11"/>
      <c r="C123" s="5" t="s">
        <v>488</v>
      </c>
      <c r="D12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23" s="5" t="s">
        <v>480</v>
      </c>
      <c r="G123" s="5" t="s">
        <v>120</v>
      </c>
      <c r="H123" s="6">
        <v>45100</v>
      </c>
      <c r="I123" s="6">
        <v>45927</v>
      </c>
      <c r="J123" s="6" t="s">
        <v>24</v>
      </c>
      <c r="L123" s="6">
        <f>IF(Table2[[#This Row],[Extension Taken]] = "No",Table2[[#This Row],[Original End Date]],EDATE(Table2[[#This Row],[Original End Date]],Table2[[#This Row],[Extension Taken (Months)]]))</f>
        <v>45927</v>
      </c>
      <c r="M123" s="17">
        <v>56250</v>
      </c>
      <c r="N123" s="5" t="str">
        <f>UPPER(MID(Table2[[#This Row],[Duration of Contract Inc Ext Options]], LEN(Table2[[#This Row],[Duration of Contract Inc Ext Options]]) - 2, 1))</f>
        <v>Y</v>
      </c>
      <c r="O123" s="50">
        <v>56250</v>
      </c>
      <c r="P123" s="5" t="s">
        <v>25</v>
      </c>
      <c r="R123" s="5" t="s">
        <v>477</v>
      </c>
      <c r="S123" s="5" t="s">
        <v>481</v>
      </c>
      <c r="T123" s="5"/>
    </row>
    <row r="124" spans="1:20" ht="30" customHeight="1" x14ac:dyDescent="0.25">
      <c r="A124" s="11" t="s">
        <v>489</v>
      </c>
      <c r="B124" s="11"/>
      <c r="C124" s="5" t="s">
        <v>490</v>
      </c>
      <c r="D12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24" s="5" t="s">
        <v>480</v>
      </c>
      <c r="G124" s="5" t="s">
        <v>120</v>
      </c>
      <c r="H124" s="6">
        <v>45100</v>
      </c>
      <c r="I124" s="6">
        <v>45927</v>
      </c>
      <c r="J124" s="6" t="s">
        <v>24</v>
      </c>
      <c r="L124" s="6">
        <f>IF(Table2[[#This Row],[Extension Taken]] = "No",Table2[[#This Row],[Original End Date]],EDATE(Table2[[#This Row],[Original End Date]],Table2[[#This Row],[Extension Taken (Months)]]))</f>
        <v>45927</v>
      </c>
      <c r="M124" s="17">
        <v>67659.37</v>
      </c>
      <c r="N124" s="5" t="str">
        <f>UPPER(MID(Table2[[#This Row],[Duration of Contract Inc Ext Options]], LEN(Table2[[#This Row],[Duration of Contract Inc Ext Options]]) - 2, 1))</f>
        <v>Y</v>
      </c>
      <c r="O124" s="50">
        <v>67659</v>
      </c>
      <c r="P124" s="5" t="s">
        <v>25</v>
      </c>
      <c r="R124" s="5" t="s">
        <v>477</v>
      </c>
      <c r="S124" s="5" t="s">
        <v>481</v>
      </c>
      <c r="T124" s="5"/>
    </row>
    <row r="125" spans="1:20" ht="30" customHeight="1" x14ac:dyDescent="0.25">
      <c r="A125" s="11" t="s">
        <v>491</v>
      </c>
      <c r="B125" s="11"/>
      <c r="C125" s="5" t="s">
        <v>492</v>
      </c>
      <c r="D12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25" s="5" t="s">
        <v>493</v>
      </c>
      <c r="G125" s="5" t="s">
        <v>494</v>
      </c>
      <c r="H125" s="6">
        <v>43585</v>
      </c>
      <c r="I125" s="6">
        <v>46141</v>
      </c>
      <c r="J125" s="6" t="s">
        <v>24</v>
      </c>
      <c r="L125" s="6">
        <f>IF(Table2[[#This Row],[Extension Taken]] = "No",Table2[[#This Row],[Original End Date]],EDATE(Table2[[#This Row],[Original End Date]],Table2[[#This Row],[Extension Taken (Months)]]))</f>
        <v>46141</v>
      </c>
      <c r="M125" s="17">
        <v>560000</v>
      </c>
      <c r="N125" s="5" t="str">
        <f>UPPER(MID(Table2[[#This Row],[Duration of Contract Inc Ext Options]], LEN(Table2[[#This Row],[Duration of Contract Inc Ext Options]]) - 2, 1))</f>
        <v>R</v>
      </c>
      <c r="O125" s="50">
        <v>560000</v>
      </c>
      <c r="P125" s="5" t="s">
        <v>25</v>
      </c>
      <c r="R125" s="5" t="s">
        <v>477</v>
      </c>
      <c r="S125" s="5" t="s">
        <v>495</v>
      </c>
      <c r="T125" s="5"/>
    </row>
    <row r="126" spans="1:20" ht="30" customHeight="1" x14ac:dyDescent="0.25">
      <c r="A126" s="11" t="s">
        <v>496</v>
      </c>
      <c r="B126" s="11"/>
      <c r="C126" s="5" t="s">
        <v>497</v>
      </c>
      <c r="D12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26" s="5" t="s">
        <v>498</v>
      </c>
      <c r="G126" s="5" t="s">
        <v>146</v>
      </c>
      <c r="H126" s="6">
        <v>45017</v>
      </c>
      <c r="I126" s="6">
        <v>46843</v>
      </c>
      <c r="J126" s="6" t="s">
        <v>24</v>
      </c>
      <c r="L126" s="6">
        <f>IF(Table2[[#This Row],[Extension Taken]] = "No",Table2[[#This Row],[Original End Date]],EDATE(Table2[[#This Row],[Original End Date]],Table2[[#This Row],[Extension Taken (Months)]]))</f>
        <v>46843</v>
      </c>
      <c r="M126" s="17">
        <v>1035000</v>
      </c>
      <c r="N126" s="5" t="str">
        <f>UPPER(MID(Table2[[#This Row],[Duration of Contract Inc Ext Options]], LEN(Table2[[#This Row],[Duration of Contract Inc Ext Options]]) - 2, 1))</f>
        <v>Y</v>
      </c>
      <c r="O126" s="50">
        <v>1035000</v>
      </c>
      <c r="P126" s="5" t="s">
        <v>25</v>
      </c>
      <c r="R126" s="5" t="s">
        <v>477</v>
      </c>
      <c r="S126" s="5" t="s">
        <v>499</v>
      </c>
      <c r="T126" s="5"/>
    </row>
    <row r="127" spans="1:20" ht="30" customHeight="1" x14ac:dyDescent="0.25">
      <c r="A127" s="11" t="s">
        <v>500</v>
      </c>
      <c r="B127" s="11"/>
      <c r="C127" s="5" t="s">
        <v>501</v>
      </c>
      <c r="D12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27" s="5" t="s">
        <v>502</v>
      </c>
      <c r="G127" s="5" t="s">
        <v>503</v>
      </c>
      <c r="H127" s="6">
        <v>45017</v>
      </c>
      <c r="I127" s="6">
        <v>45747</v>
      </c>
      <c r="J127" s="6" t="s">
        <v>24</v>
      </c>
      <c r="L127" s="6">
        <v>46477</v>
      </c>
      <c r="M127" s="17">
        <v>60000</v>
      </c>
      <c r="N127" s="5" t="str">
        <f>UPPER(MID(Table2[[#This Row],[Duration of Contract Inc Ext Options]], LEN(Table2[[#This Row],[Duration of Contract Inc Ext Options]]) - 2, 1))</f>
        <v>Y</v>
      </c>
      <c r="O127" s="50">
        <v>60000</v>
      </c>
      <c r="P127" s="5" t="s">
        <v>25</v>
      </c>
      <c r="R127" s="5" t="s">
        <v>477</v>
      </c>
      <c r="S127" s="5" t="s">
        <v>504</v>
      </c>
      <c r="T127" s="5"/>
    </row>
    <row r="128" spans="1:20" ht="30" customHeight="1" x14ac:dyDescent="0.25">
      <c r="A128" s="11" t="s">
        <v>505</v>
      </c>
      <c r="B128" s="11"/>
      <c r="C128" s="5" t="s">
        <v>506</v>
      </c>
      <c r="D12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28" s="5" t="s">
        <v>507</v>
      </c>
      <c r="G128" s="5" t="s">
        <v>508</v>
      </c>
      <c r="H128" s="6">
        <v>45413</v>
      </c>
      <c r="I128" s="6">
        <v>45778</v>
      </c>
      <c r="J128" s="6" t="s">
        <v>24</v>
      </c>
      <c r="L128" s="6">
        <f>IF(Table2[[#This Row],[Extension Taken]] = "No",Table2[[#This Row],[Original End Date]],EDATE(Table2[[#This Row],[Original End Date]],Table2[[#This Row],[Extension Taken (Months)]]))</f>
        <v>45778</v>
      </c>
      <c r="M128" s="17">
        <v>315</v>
      </c>
      <c r="N128" s="5" t="s">
        <v>37</v>
      </c>
      <c r="O128" s="50">
        <v>315</v>
      </c>
      <c r="P128" s="5" t="s">
        <v>25</v>
      </c>
      <c r="R128" s="5" t="s">
        <v>477</v>
      </c>
      <c r="S128" s="5" t="s">
        <v>509</v>
      </c>
      <c r="T128" s="5"/>
    </row>
    <row r="129" spans="1:20" ht="30" customHeight="1" x14ac:dyDescent="0.25">
      <c r="A129" s="11" t="s">
        <v>510</v>
      </c>
      <c r="B129" s="11">
        <v>7804</v>
      </c>
      <c r="C129" s="5" t="s">
        <v>511</v>
      </c>
      <c r="D12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29" s="5" t="s">
        <v>512</v>
      </c>
      <c r="G129" s="5" t="s">
        <v>484</v>
      </c>
      <c r="H129" s="6">
        <v>45299</v>
      </c>
      <c r="I129" s="6">
        <v>46030</v>
      </c>
      <c r="J129" s="6" t="s">
        <v>24</v>
      </c>
      <c r="L129" s="6">
        <f>IF(Table2[[#This Row],[Extension Taken]] = "No",Table2[[#This Row],[Original End Date]],EDATE(Table2[[#This Row],[Original End Date]],Table2[[#This Row],[Extension Taken (Months)]]))</f>
        <v>46030</v>
      </c>
      <c r="M129" s="17">
        <v>17304</v>
      </c>
      <c r="N129" s="5" t="str">
        <f>UPPER(MID(Table2[[#This Row],[Duration of Contract Inc Ext Options]], LEN(Table2[[#This Row],[Duration of Contract Inc Ext Options]]) - 2, 1))</f>
        <v>Y</v>
      </c>
      <c r="O129" s="50">
        <v>17304</v>
      </c>
      <c r="P129" s="5" t="s">
        <v>25</v>
      </c>
      <c r="Q129" s="5" t="s">
        <v>513</v>
      </c>
      <c r="R129" s="5" t="s">
        <v>514</v>
      </c>
      <c r="S129" s="5" t="s">
        <v>515</v>
      </c>
      <c r="T129" s="5"/>
    </row>
    <row r="130" spans="1:20" ht="30" customHeight="1" x14ac:dyDescent="0.25">
      <c r="A130" s="11" t="s">
        <v>516</v>
      </c>
      <c r="B130" s="11">
        <v>8110</v>
      </c>
      <c r="C130" s="5" t="s">
        <v>517</v>
      </c>
      <c r="D13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0" s="5" t="s">
        <v>518</v>
      </c>
      <c r="G130" s="5" t="s">
        <v>519</v>
      </c>
      <c r="H130" s="6">
        <v>45299</v>
      </c>
      <c r="I130" s="6">
        <v>45401</v>
      </c>
      <c r="J130" s="6" t="s">
        <v>24</v>
      </c>
      <c r="L130" s="6">
        <f>IF(Table2[[#This Row],[Extension Taken]] = "No",Table2[[#This Row],[Original End Date]],EDATE(Table2[[#This Row],[Original End Date]],Table2[[#This Row],[Extension Taken (Months)]]))</f>
        <v>45401</v>
      </c>
      <c r="M130" s="17">
        <v>61</v>
      </c>
      <c r="N130" s="5" t="s">
        <v>37</v>
      </c>
      <c r="O130" s="50" t="s">
        <v>520</v>
      </c>
      <c r="P130" s="5" t="s">
        <v>25</v>
      </c>
      <c r="R130" s="5" t="s">
        <v>521</v>
      </c>
      <c r="S130" s="5" t="s">
        <v>522</v>
      </c>
      <c r="T130" s="5"/>
    </row>
    <row r="131" spans="1:20" ht="30" customHeight="1" x14ac:dyDescent="0.25">
      <c r="A131" s="11" t="s">
        <v>523</v>
      </c>
      <c r="B131" s="11">
        <v>7221</v>
      </c>
      <c r="C131" s="5" t="s">
        <v>427</v>
      </c>
      <c r="D13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1" s="5" t="s">
        <v>379</v>
      </c>
      <c r="G131" s="5" t="s">
        <v>519</v>
      </c>
      <c r="H131" s="6">
        <v>45299</v>
      </c>
      <c r="I131" s="6">
        <v>45390</v>
      </c>
      <c r="J131" s="6" t="s">
        <v>24</v>
      </c>
      <c r="L131" s="6">
        <f>IF(Table2[[#This Row],[Extension Taken]] = "No",Table2[[#This Row],[Original End Date]],EDATE(Table2[[#This Row],[Original End Date]],Table2[[#This Row],[Extension Taken (Months)]]))</f>
        <v>45390</v>
      </c>
      <c r="M131" s="17">
        <v>24048</v>
      </c>
      <c r="N131" s="5" t="s">
        <v>37</v>
      </c>
      <c r="O131" s="52">
        <v>24048</v>
      </c>
      <c r="P131" s="5" t="s">
        <v>25</v>
      </c>
      <c r="R131" s="5" t="s">
        <v>524</v>
      </c>
      <c r="S131" s="5" t="s">
        <v>525</v>
      </c>
      <c r="T131" s="5"/>
    </row>
    <row r="132" spans="1:20" ht="30" customHeight="1" x14ac:dyDescent="0.25">
      <c r="A132" s="11" t="s">
        <v>526</v>
      </c>
      <c r="B132" s="11" t="s">
        <v>527</v>
      </c>
      <c r="C132" s="5" t="s">
        <v>528</v>
      </c>
      <c r="D13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2" s="5" t="s">
        <v>529</v>
      </c>
      <c r="G132" s="5" t="s">
        <v>530</v>
      </c>
      <c r="H132" s="6">
        <v>45170</v>
      </c>
      <c r="I132" s="6">
        <v>45657</v>
      </c>
      <c r="J132" s="6" t="s">
        <v>24</v>
      </c>
      <c r="L132" s="6">
        <f>IF(Table2[[#This Row],[Extension Taken]] = "No",Table2[[#This Row],[Original End Date]],EDATE(Table2[[#This Row],[Original End Date]],Table2[[#This Row],[Extension Taken (Months)]]))</f>
        <v>45657</v>
      </c>
      <c r="M132" s="17">
        <v>60000</v>
      </c>
      <c r="N132" s="5" t="str">
        <f>UPPER(MID(Table2[[#This Row],[Duration of Contract Inc Ext Options]], LEN(Table2[[#This Row],[Duration of Contract Inc Ext Options]]) - 2, 1))</f>
        <v>T</v>
      </c>
      <c r="O132" s="50">
        <v>60000</v>
      </c>
      <c r="P132" s="5" t="s">
        <v>531</v>
      </c>
      <c r="R132" s="5" t="s">
        <v>521</v>
      </c>
      <c r="S132" s="5" t="s">
        <v>368</v>
      </c>
      <c r="T132" s="5"/>
    </row>
    <row r="133" spans="1:20" ht="30" customHeight="1" x14ac:dyDescent="0.25">
      <c r="A133" s="11" t="s">
        <v>532</v>
      </c>
      <c r="B133" s="11" t="s">
        <v>533</v>
      </c>
      <c r="C133" s="5" t="s">
        <v>534</v>
      </c>
      <c r="D13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3" s="5" t="s">
        <v>47</v>
      </c>
      <c r="G133" s="5" t="s">
        <v>535</v>
      </c>
      <c r="H133" s="6">
        <v>45302</v>
      </c>
      <c r="I133" s="6">
        <v>45668</v>
      </c>
      <c r="J133" s="6" t="s">
        <v>24</v>
      </c>
      <c r="L133" s="6">
        <f>IF(Table2[[#This Row],[Extension Taken]] = "No",Table2[[#This Row],[Original End Date]],EDATE(Table2[[#This Row],[Original End Date]],Table2[[#This Row],[Extension Taken (Months)]]))</f>
        <v>45668</v>
      </c>
      <c r="M133" s="17">
        <v>15500</v>
      </c>
      <c r="N133" s="5" t="str">
        <f>UPPER(MID(Table2[[#This Row],[Duration of Contract Inc Ext Options]], LEN(Table2[[#This Row],[Duration of Contract Inc Ext Options]]) - 2, 1))</f>
        <v>N</v>
      </c>
      <c r="O133" s="50">
        <v>15500</v>
      </c>
      <c r="P133" s="5" t="s">
        <v>25</v>
      </c>
      <c r="R133" s="5" t="s">
        <v>536</v>
      </c>
      <c r="S133" s="5" t="s">
        <v>537</v>
      </c>
      <c r="T133" s="5"/>
    </row>
    <row r="134" spans="1:20" ht="30" customHeight="1" x14ac:dyDescent="0.25">
      <c r="A134" s="11" t="s">
        <v>538</v>
      </c>
      <c r="B134" s="11">
        <v>12582</v>
      </c>
      <c r="C134" s="5" t="s">
        <v>539</v>
      </c>
      <c r="D13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34" s="5" t="s">
        <v>540</v>
      </c>
      <c r="G134" s="5" t="s">
        <v>541</v>
      </c>
      <c r="H134" s="6">
        <v>43191</v>
      </c>
      <c r="I134" s="6">
        <v>45382</v>
      </c>
      <c r="J134" s="6" t="s">
        <v>32</v>
      </c>
      <c r="L134" s="6">
        <v>46477</v>
      </c>
      <c r="M134" s="17"/>
      <c r="N134" s="5" t="s">
        <v>37</v>
      </c>
      <c r="O134" s="50"/>
      <c r="R134" s="5" t="s">
        <v>542</v>
      </c>
      <c r="S134" s="5" t="s">
        <v>543</v>
      </c>
      <c r="T134" s="5" t="s">
        <v>544</v>
      </c>
    </row>
    <row r="135" spans="1:20" ht="30" customHeight="1" x14ac:dyDescent="0.25">
      <c r="A135" s="11" t="s">
        <v>545</v>
      </c>
      <c r="B135" s="11" t="s">
        <v>546</v>
      </c>
      <c r="C135" s="5" t="s">
        <v>547</v>
      </c>
      <c r="D13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5" s="5" t="s">
        <v>548</v>
      </c>
      <c r="G135" s="5" t="s">
        <v>549</v>
      </c>
      <c r="H135" s="6">
        <v>45314</v>
      </c>
      <c r="I135" s="6">
        <v>45596</v>
      </c>
      <c r="J135" s="6" t="s">
        <v>24</v>
      </c>
      <c r="L135" s="6">
        <f>IF(Table2[[#This Row],[Extension Taken]] = "No",Table2[[#This Row],[Original End Date]],EDATE(Table2[[#This Row],[Original End Date]],Table2[[#This Row],[Extension Taken (Months)]]))</f>
        <v>45596</v>
      </c>
      <c r="M135" s="17">
        <v>34826.81</v>
      </c>
      <c r="N135" s="5" t="str">
        <f>UPPER(MID(Table2[[#This Row],[Duration of Contract Inc Ext Options]], LEN(Table2[[#This Row],[Duration of Contract Inc Ext Options]]) - 2, 1))</f>
        <v>T</v>
      </c>
      <c r="O135" s="50">
        <v>34826.81</v>
      </c>
      <c r="P135" s="5" t="s">
        <v>531</v>
      </c>
      <c r="R135" s="5" t="s">
        <v>542</v>
      </c>
      <c r="S135" s="5" t="s">
        <v>368</v>
      </c>
      <c r="T135" s="5"/>
    </row>
    <row r="136" spans="1:20" ht="30" customHeight="1" x14ac:dyDescent="0.25">
      <c r="A136" s="11" t="s">
        <v>550</v>
      </c>
      <c r="B136" s="11" t="s">
        <v>551</v>
      </c>
      <c r="C136" s="5" t="s">
        <v>552</v>
      </c>
      <c r="D13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6" s="5" t="s">
        <v>553</v>
      </c>
      <c r="G136" s="5" t="s">
        <v>554</v>
      </c>
      <c r="H136" s="6">
        <v>45320</v>
      </c>
      <c r="I136" s="6">
        <v>45324</v>
      </c>
      <c r="J136" s="6" t="s">
        <v>24</v>
      </c>
      <c r="L136" s="6">
        <v>45324</v>
      </c>
      <c r="M136" s="17">
        <v>8341.2000000000007</v>
      </c>
      <c r="N136" s="5" t="s">
        <v>37</v>
      </c>
      <c r="O136" s="52">
        <v>8341.2000000000007</v>
      </c>
      <c r="P136" s="5" t="s">
        <v>531</v>
      </c>
      <c r="R136" s="5" t="s">
        <v>311</v>
      </c>
      <c r="S136" s="5" t="s">
        <v>368</v>
      </c>
      <c r="T136" s="5"/>
    </row>
    <row r="137" spans="1:20" ht="30" customHeight="1" x14ac:dyDescent="0.25">
      <c r="A137" s="11" t="s">
        <v>555</v>
      </c>
      <c r="B137" s="11" t="s">
        <v>556</v>
      </c>
      <c r="C137" s="5" t="s">
        <v>557</v>
      </c>
      <c r="D13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7" s="5" t="s">
        <v>558</v>
      </c>
      <c r="G137" s="5" t="s">
        <v>559</v>
      </c>
      <c r="H137" s="6">
        <v>45320</v>
      </c>
      <c r="I137" s="6">
        <v>45747</v>
      </c>
      <c r="J137" s="6" t="s">
        <v>24</v>
      </c>
      <c r="L137" s="6">
        <v>45747</v>
      </c>
      <c r="M137" s="17">
        <v>55998.9</v>
      </c>
      <c r="N137" s="5" t="str">
        <f>UPPER(MID(Table2[[#This Row],[Duration of Contract Inc Ext Options]], LEN(Table2[[#This Row],[Duration of Contract Inc Ext Options]]) - 2, 1))</f>
        <v>T</v>
      </c>
      <c r="O137" s="50">
        <v>55998.9</v>
      </c>
      <c r="P137" s="5" t="s">
        <v>25</v>
      </c>
      <c r="R137" s="5" t="s">
        <v>514</v>
      </c>
      <c r="S137" s="5" t="s">
        <v>560</v>
      </c>
      <c r="T137" s="5"/>
    </row>
    <row r="138" spans="1:20" ht="30" customHeight="1" x14ac:dyDescent="0.25">
      <c r="A138" s="11" t="s">
        <v>561</v>
      </c>
      <c r="B138" s="11" t="s">
        <v>562</v>
      </c>
      <c r="C138" s="5" t="s">
        <v>563</v>
      </c>
      <c r="D13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38" s="5" t="s">
        <v>564</v>
      </c>
      <c r="G138" s="5" t="s">
        <v>565</v>
      </c>
      <c r="H138" s="6">
        <v>45299</v>
      </c>
      <c r="I138" s="6">
        <v>46394</v>
      </c>
      <c r="J138" s="6" t="s">
        <v>24</v>
      </c>
      <c r="L138" s="6">
        <v>46394</v>
      </c>
      <c r="M138" s="17">
        <v>208333</v>
      </c>
      <c r="N138" s="5" t="s">
        <v>37</v>
      </c>
      <c r="O138" s="50">
        <v>208333</v>
      </c>
      <c r="P138" s="5" t="s">
        <v>25</v>
      </c>
      <c r="R138" s="5" t="s">
        <v>536</v>
      </c>
      <c r="S138" s="5" t="s">
        <v>455</v>
      </c>
      <c r="T138" s="5"/>
    </row>
    <row r="139" spans="1:20" ht="30" customHeight="1" x14ac:dyDescent="0.25">
      <c r="A139" s="11" t="s">
        <v>566</v>
      </c>
      <c r="B139" s="11" t="s">
        <v>551</v>
      </c>
      <c r="C139" s="5" t="s">
        <v>567</v>
      </c>
      <c r="D13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9" s="5" t="s">
        <v>568</v>
      </c>
      <c r="G139" s="6" t="s">
        <v>535</v>
      </c>
      <c r="H139" s="6">
        <v>45328</v>
      </c>
      <c r="I139" s="6">
        <v>45694</v>
      </c>
      <c r="J139" s="6" t="s">
        <v>24</v>
      </c>
      <c r="L139" s="6">
        <v>45694</v>
      </c>
      <c r="M139" s="17">
        <v>9750</v>
      </c>
      <c r="N139" s="5" t="str">
        <f>UPPER(MID(Table2[[#This Row],[Duration of Contract Inc Ext Options]], LEN(Table2[[#This Row],[Duration of Contract Inc Ext Options]]) - 2, 1))</f>
        <v>N</v>
      </c>
      <c r="O139" s="50">
        <v>9750</v>
      </c>
      <c r="P139" s="5" t="s">
        <v>25</v>
      </c>
      <c r="R139" s="5" t="s">
        <v>569</v>
      </c>
      <c r="S139" s="5" t="s">
        <v>368</v>
      </c>
      <c r="T139" s="5"/>
    </row>
    <row r="140" spans="1:20" ht="30" customHeight="1" x14ac:dyDescent="0.25">
      <c r="A140" s="11" t="s">
        <v>570</v>
      </c>
      <c r="B140" s="11" t="s">
        <v>551</v>
      </c>
      <c r="C140" s="5" t="s">
        <v>571</v>
      </c>
      <c r="D14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0" s="5" t="s">
        <v>572</v>
      </c>
      <c r="G140" s="18" t="s">
        <v>573</v>
      </c>
      <c r="H140" s="6">
        <v>45378</v>
      </c>
      <c r="I140" s="6">
        <v>45742</v>
      </c>
      <c r="J140" s="6" t="s">
        <v>32</v>
      </c>
      <c r="K140" s="7" t="s">
        <v>574</v>
      </c>
      <c r="L140" s="6">
        <v>45742</v>
      </c>
      <c r="M140" s="17">
        <v>8640.01</v>
      </c>
      <c r="N140" s="5" t="str">
        <f>UPPER(MID(Table2[[#This Row],[Duration of Contract Inc Ext Options]], LEN(Table2[[#This Row],[Duration of Contract Inc Ext Options]]) - 2, 1))</f>
        <v>A</v>
      </c>
      <c r="O140" s="50">
        <v>8640.01</v>
      </c>
      <c r="P140" s="5" t="s">
        <v>25</v>
      </c>
      <c r="R140" s="5" t="s">
        <v>536</v>
      </c>
      <c r="S140" s="5" t="s">
        <v>368</v>
      </c>
      <c r="T140" s="5" t="s">
        <v>575</v>
      </c>
    </row>
    <row r="141" spans="1:20" ht="30" customHeight="1" x14ac:dyDescent="0.25">
      <c r="A141" s="11" t="s">
        <v>576</v>
      </c>
      <c r="B141" s="11"/>
      <c r="C141" s="5" t="s">
        <v>577</v>
      </c>
      <c r="D14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1" s="5" t="s">
        <v>578</v>
      </c>
      <c r="G141" s="5" t="s">
        <v>519</v>
      </c>
      <c r="H141" s="6">
        <v>45381</v>
      </c>
      <c r="I141" s="6">
        <v>45471</v>
      </c>
      <c r="J141" s="6" t="s">
        <v>24</v>
      </c>
      <c r="L141" s="6">
        <v>45471</v>
      </c>
      <c r="M141" s="17">
        <v>690</v>
      </c>
      <c r="N141" s="5" t="str">
        <f>UPPER(MID(Table2[[#This Row],[Duration of Contract Inc Ext Options]], LEN(Table2[[#This Row],[Duration of Contract Inc Ext Options]]) - 2, 1))</f>
        <v>T</v>
      </c>
      <c r="O141" s="50" t="s">
        <v>579</v>
      </c>
      <c r="P141" s="5" t="s">
        <v>25</v>
      </c>
      <c r="R141" s="5" t="s">
        <v>514</v>
      </c>
      <c r="S141" s="5" t="s">
        <v>368</v>
      </c>
      <c r="T141" s="5"/>
    </row>
    <row r="142" spans="1:20" ht="30" customHeight="1" x14ac:dyDescent="0.25">
      <c r="A142" s="11" t="s">
        <v>580</v>
      </c>
      <c r="B142" s="11">
        <v>7896</v>
      </c>
      <c r="C142" s="5" t="s">
        <v>581</v>
      </c>
      <c r="D14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2" s="5" t="s">
        <v>582</v>
      </c>
      <c r="G142" s="5" t="s">
        <v>583</v>
      </c>
      <c r="H142" s="6">
        <v>45323</v>
      </c>
      <c r="I142" s="6">
        <v>45747</v>
      </c>
      <c r="J142" s="6" t="s">
        <v>24</v>
      </c>
      <c r="L142" s="6">
        <f>IF(Table2[[#This Row],[Extension Taken]] = "No",Table2[[#This Row],[Original End Date]],EDATE(Table2[[#This Row],[Original End Date]],Table2[[#This Row],[Extension Taken (Months)]]))</f>
        <v>45747</v>
      </c>
      <c r="M142" s="17">
        <v>60000</v>
      </c>
      <c r="N142" s="5" t="str">
        <f>UPPER(MID(Table2[[#This Row],[Duration of Contract Inc Ext Options]], LEN(Table2[[#This Row],[Duration of Contract Inc Ext Options]]) - 2, 1))</f>
        <v>N</v>
      </c>
      <c r="O142" s="50">
        <v>60000</v>
      </c>
      <c r="P142" s="5" t="s">
        <v>25</v>
      </c>
      <c r="R142" s="5" t="s">
        <v>514</v>
      </c>
      <c r="S142" s="5" t="s">
        <v>368</v>
      </c>
      <c r="T142" s="5"/>
    </row>
    <row r="143" spans="1:20" ht="30" customHeight="1" x14ac:dyDescent="0.25">
      <c r="A143" s="11" t="s">
        <v>584</v>
      </c>
      <c r="B143" s="11" t="s">
        <v>585</v>
      </c>
      <c r="C143" s="5" t="s">
        <v>586</v>
      </c>
      <c r="D14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3" s="5" t="s">
        <v>587</v>
      </c>
      <c r="G143" s="5" t="s">
        <v>588</v>
      </c>
      <c r="H143" s="6">
        <v>45352</v>
      </c>
      <c r="I143" s="6">
        <v>45716</v>
      </c>
      <c r="J143" s="6" t="s">
        <v>24</v>
      </c>
      <c r="L143" s="6">
        <f>IF(Table2[[#This Row],[Extension Taken]] = "No",Table2[[#This Row],[Original End Date]],EDATE(Table2[[#This Row],[Original End Date]],Table2[[#This Row],[Extension Taken (Months)]]))</f>
        <v>45716</v>
      </c>
      <c r="M143" s="17">
        <v>50000</v>
      </c>
      <c r="N143" s="5" t="s">
        <v>37</v>
      </c>
      <c r="O143" s="50" t="s">
        <v>589</v>
      </c>
      <c r="P143" s="5" t="s">
        <v>25</v>
      </c>
      <c r="R143" s="5" t="s">
        <v>514</v>
      </c>
      <c r="S143" s="5" t="s">
        <v>368</v>
      </c>
      <c r="T143" s="5"/>
    </row>
    <row r="144" spans="1:20" ht="30" customHeight="1" x14ac:dyDescent="0.25">
      <c r="A144" s="11" t="s">
        <v>590</v>
      </c>
      <c r="B144" s="11" t="s">
        <v>551</v>
      </c>
      <c r="C144" s="5" t="s">
        <v>591</v>
      </c>
      <c r="D14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4" s="5" t="s">
        <v>592</v>
      </c>
      <c r="G144" s="5" t="s">
        <v>593</v>
      </c>
      <c r="H144" s="6">
        <v>45358</v>
      </c>
      <c r="I144" s="6">
        <v>45479</v>
      </c>
      <c r="J144" s="6" t="s">
        <v>24</v>
      </c>
      <c r="L144" s="6">
        <f>IF(Table2[[#This Row],[Extension Taken]] = "No",Table2[[#This Row],[Original End Date]],EDATE(Table2[[#This Row],[Original End Date]],Table2[[#This Row],[Extension Taken (Months)]]))</f>
        <v>45479</v>
      </c>
      <c r="M144" s="17">
        <v>19290</v>
      </c>
      <c r="N144" s="5" t="str">
        <f>UPPER(MID(Table2[[#This Row],[Duration of Contract Inc Ext Options]], LEN(Table2[[#This Row],[Duration of Contract Inc Ext Options]]) - 2, 1))</f>
        <v>T</v>
      </c>
      <c r="O144" s="50">
        <v>19290</v>
      </c>
      <c r="P144" s="5" t="s">
        <v>25</v>
      </c>
      <c r="R144" s="5" t="s">
        <v>569</v>
      </c>
      <c r="S144" s="5" t="s">
        <v>368</v>
      </c>
      <c r="T144" s="5"/>
    </row>
    <row r="145" spans="1:20" ht="30" customHeight="1" x14ac:dyDescent="0.25">
      <c r="A145" s="11" t="s">
        <v>594</v>
      </c>
      <c r="B145" s="11" t="s">
        <v>551</v>
      </c>
      <c r="C145" s="5" t="s">
        <v>595</v>
      </c>
      <c r="D14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45" s="5" t="s">
        <v>596</v>
      </c>
      <c r="G145" s="5" t="s">
        <v>597</v>
      </c>
      <c r="H145" s="6">
        <v>45383</v>
      </c>
      <c r="I145" s="6">
        <v>46112</v>
      </c>
      <c r="J145" s="6" t="s">
        <v>24</v>
      </c>
      <c r="L145" s="6">
        <f>IF(Table2[[#This Row],[Extension Taken]] = "No",Table2[[#This Row],[Original End Date]],EDATE(Table2[[#This Row],[Original End Date]],Table2[[#This Row],[Extension Taken (Months)]]))</f>
        <v>46112</v>
      </c>
      <c r="M145" s="17">
        <v>28020</v>
      </c>
      <c r="N145" s="5" t="str">
        <f>UPPER(MID(Table2[[#This Row],[Duration of Contract Inc Ext Options]], LEN(Table2[[#This Row],[Duration of Contract Inc Ext Options]]) - 2, 1))</f>
        <v>A</v>
      </c>
      <c r="O145" s="50">
        <v>28020</v>
      </c>
      <c r="P145" s="5" t="s">
        <v>25</v>
      </c>
      <c r="R145" s="5" t="s">
        <v>598</v>
      </c>
      <c r="S145" s="5" t="s">
        <v>368</v>
      </c>
      <c r="T145" s="5"/>
    </row>
    <row r="146" spans="1:20" ht="30" customHeight="1" x14ac:dyDescent="0.25">
      <c r="A146" s="11" t="s">
        <v>599</v>
      </c>
      <c r="B146" s="11">
        <v>8197</v>
      </c>
      <c r="C146" s="5" t="s">
        <v>600</v>
      </c>
      <c r="D14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6" s="5" t="s">
        <v>601</v>
      </c>
      <c r="G146" s="5" t="s">
        <v>588</v>
      </c>
      <c r="H146" s="6">
        <v>45373</v>
      </c>
      <c r="I146" s="6">
        <v>45747</v>
      </c>
      <c r="J146" s="6" t="s">
        <v>24</v>
      </c>
      <c r="L146" s="6">
        <f>IF(Table2[[#This Row],[Extension Taken]] = "No",Table2[[#This Row],[Original End Date]],EDATE(Table2[[#This Row],[Original End Date]],Table2[[#This Row],[Extension Taken (Months)]]))</f>
        <v>45747</v>
      </c>
      <c r="M146" s="17">
        <v>31715</v>
      </c>
      <c r="N146" s="5" t="str">
        <f>UPPER(MID(Table2[[#This Row],[Duration of Contract Inc Ext Options]], LEN(Table2[[#This Row],[Duration of Contract Inc Ext Options]]) - 2, 1))</f>
        <v>E</v>
      </c>
      <c r="O146" s="50">
        <v>31715</v>
      </c>
      <c r="P146" s="5" t="s">
        <v>25</v>
      </c>
      <c r="R146" s="5" t="s">
        <v>514</v>
      </c>
      <c r="S146" s="5" t="s">
        <v>368</v>
      </c>
      <c r="T146" s="5"/>
    </row>
    <row r="147" spans="1:20" ht="30" customHeight="1" x14ac:dyDescent="0.25">
      <c r="A147" s="11" t="s">
        <v>602</v>
      </c>
      <c r="B147" s="11">
        <v>8075</v>
      </c>
      <c r="C147" s="5" t="s">
        <v>603</v>
      </c>
      <c r="D14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7" s="5" t="s">
        <v>604</v>
      </c>
      <c r="G147" s="5" t="s">
        <v>559</v>
      </c>
      <c r="H147" s="6">
        <v>45400</v>
      </c>
      <c r="I147" s="6">
        <v>45443</v>
      </c>
      <c r="J147" s="6" t="s">
        <v>24</v>
      </c>
      <c r="L147" s="6">
        <f>IF(Table2[[#This Row],[Extension Taken]] = "No",Table2[[#This Row],[Original End Date]],EDATE(Table2[[#This Row],[Original End Date]],Table2[[#This Row],[Extension Taken (Months)]]))</f>
        <v>45443</v>
      </c>
      <c r="M147" s="17">
        <v>56940</v>
      </c>
      <c r="N147" s="5" t="s">
        <v>37</v>
      </c>
      <c r="O147" s="50">
        <v>56940</v>
      </c>
      <c r="P147" s="5" t="s">
        <v>25</v>
      </c>
      <c r="R147" s="5" t="s">
        <v>514</v>
      </c>
      <c r="S147" s="5" t="s">
        <v>368</v>
      </c>
      <c r="T147" s="5"/>
    </row>
    <row r="148" spans="1:20" ht="30" customHeight="1" x14ac:dyDescent="0.25">
      <c r="A148" s="11" t="s">
        <v>605</v>
      </c>
      <c r="B148" s="11">
        <v>7791</v>
      </c>
      <c r="C148" s="5" t="s">
        <v>606</v>
      </c>
      <c r="D14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8" s="5" t="s">
        <v>607</v>
      </c>
      <c r="G148" s="5" t="s">
        <v>608</v>
      </c>
      <c r="H148" s="6">
        <v>45355</v>
      </c>
      <c r="I148" s="6">
        <v>45535</v>
      </c>
      <c r="J148" s="6" t="s">
        <v>24</v>
      </c>
      <c r="L148" s="6">
        <f>IF(Table2[[#This Row],[Extension Taken]] = "No",Table2[[#This Row],[Original End Date]],EDATE(Table2[[#This Row],[Original End Date]],Table2[[#This Row],[Extension Taken (Months)]]))</f>
        <v>45535</v>
      </c>
      <c r="M148" s="17"/>
      <c r="N148" s="5" t="str">
        <f>UPPER(MID(Table2[[#This Row],[Duration of Contract Inc Ext Options]], LEN(Table2[[#This Row],[Duration of Contract Inc Ext Options]]) - 2, 1))</f>
        <v>T</v>
      </c>
      <c r="O148" s="50"/>
      <c r="R148" s="5" t="s">
        <v>609</v>
      </c>
      <c r="S148" s="5" t="s">
        <v>368</v>
      </c>
      <c r="T148" s="5"/>
    </row>
    <row r="149" spans="1:20" ht="30" customHeight="1" x14ac:dyDescent="0.25">
      <c r="A149" s="11" t="s">
        <v>610</v>
      </c>
      <c r="B149" s="11" t="s">
        <v>551</v>
      </c>
      <c r="C149" s="5" t="s">
        <v>611</v>
      </c>
      <c r="D14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49" s="5" t="s">
        <v>612</v>
      </c>
      <c r="G149" s="5" t="s">
        <v>597</v>
      </c>
      <c r="H149" s="6">
        <v>45383</v>
      </c>
      <c r="I149" s="6">
        <v>46112</v>
      </c>
      <c r="J149" s="6" t="s">
        <v>24</v>
      </c>
      <c r="L149" s="6">
        <f>IF(Table2[[#This Row],[Extension Taken]] = "No",Table2[[#This Row],[Original End Date]],EDATE(Table2[[#This Row],[Original End Date]],Table2[[#This Row],[Extension Taken (Months)]]))</f>
        <v>46112</v>
      </c>
      <c r="M149" s="17">
        <v>18203.82</v>
      </c>
      <c r="N149" s="5" t="str">
        <f>UPPER(MID(Table2[[#This Row],[Duration of Contract Inc Ext Options]], LEN(Table2[[#This Row],[Duration of Contract Inc Ext Options]]) - 2, 1))</f>
        <v>A</v>
      </c>
      <c r="O149" s="50">
        <v>18203.82</v>
      </c>
      <c r="P149" s="5" t="s">
        <v>25</v>
      </c>
      <c r="R149" s="5" t="s">
        <v>598</v>
      </c>
      <c r="S149" s="5" t="s">
        <v>368</v>
      </c>
      <c r="T149" s="5"/>
    </row>
    <row r="150" spans="1:20" ht="30" customHeight="1" x14ac:dyDescent="0.25">
      <c r="A150" s="11" t="s">
        <v>613</v>
      </c>
      <c r="B150" s="11" t="s">
        <v>551</v>
      </c>
      <c r="C150" s="5" t="s">
        <v>614</v>
      </c>
      <c r="D15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0" s="5" t="s">
        <v>615</v>
      </c>
      <c r="G150" s="5" t="s">
        <v>616</v>
      </c>
      <c r="H150" s="6" t="s">
        <v>617</v>
      </c>
      <c r="I150" s="6">
        <v>45473</v>
      </c>
      <c r="J150" s="6" t="s">
        <v>24</v>
      </c>
      <c r="L150" s="6">
        <f>IF(Table2[[#This Row],[Extension Taken]] = "No",Table2[[#This Row],[Original End Date]],EDATE(Table2[[#This Row],[Original End Date]],Table2[[#This Row],[Extension Taken (Months)]]))</f>
        <v>45473</v>
      </c>
      <c r="M150" s="17">
        <v>13600</v>
      </c>
      <c r="N150" s="5" t="str">
        <f>UPPER(MID(Table2[[#This Row],[Duration of Contract Inc Ext Options]], LEN(Table2[[#This Row],[Duration of Contract Inc Ext Options]]) - 2, 1))</f>
        <v>T</v>
      </c>
      <c r="O150" s="50">
        <v>13600</v>
      </c>
      <c r="P150" s="5" t="s">
        <v>25</v>
      </c>
      <c r="R150" s="5" t="s">
        <v>618</v>
      </c>
      <c r="S150" s="5" t="s">
        <v>368</v>
      </c>
      <c r="T150" s="5"/>
    </row>
    <row r="151" spans="1:20" ht="30" customHeight="1" x14ac:dyDescent="0.25">
      <c r="A151" s="11" t="s">
        <v>619</v>
      </c>
      <c r="B151" s="11" t="s">
        <v>551</v>
      </c>
      <c r="C151" s="5" t="s">
        <v>620</v>
      </c>
      <c r="D15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51" s="5" t="s">
        <v>143</v>
      </c>
      <c r="G151" s="5" t="s">
        <v>565</v>
      </c>
      <c r="H151" s="6">
        <v>45437</v>
      </c>
      <c r="I151" s="6">
        <v>46531</v>
      </c>
      <c r="J151" s="6" t="s">
        <v>24</v>
      </c>
      <c r="L151" s="6">
        <f>IF(Table2[[#This Row],[Extension Taken]] = "No",Table2[[#This Row],[Original End Date]],EDATE(Table2[[#This Row],[Original End Date]],Table2[[#This Row],[Extension Taken (Months)]]))</f>
        <v>46531</v>
      </c>
      <c r="M151" s="17">
        <v>33863.53</v>
      </c>
      <c r="N151" s="5" t="s">
        <v>37</v>
      </c>
      <c r="O151" s="50">
        <v>33863.53</v>
      </c>
      <c r="P151" s="5" t="s">
        <v>25</v>
      </c>
      <c r="R151" s="5" t="s">
        <v>618</v>
      </c>
      <c r="S151" s="5" t="s">
        <v>621</v>
      </c>
      <c r="T151" s="5"/>
    </row>
    <row r="152" spans="1:20" ht="30" customHeight="1" x14ac:dyDescent="0.25">
      <c r="A152" s="11" t="s">
        <v>622</v>
      </c>
      <c r="B152" s="11">
        <v>7965</v>
      </c>
      <c r="C152" s="5" t="s">
        <v>623</v>
      </c>
      <c r="D15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2" s="5" t="s">
        <v>624</v>
      </c>
      <c r="G152" s="5" t="s">
        <v>588</v>
      </c>
      <c r="H152" s="6">
        <v>45391</v>
      </c>
      <c r="I152" s="6">
        <v>45755</v>
      </c>
      <c r="J152" s="6" t="s">
        <v>24</v>
      </c>
      <c r="L152" s="6">
        <f>IF(Table2[[#This Row],[Extension Taken]] = "No",Table2[[#This Row],[Original End Date]],EDATE(Table2[[#This Row],[Original End Date]],Table2[[#This Row],[Extension Taken (Months)]]))</f>
        <v>45755</v>
      </c>
      <c r="M152" s="17">
        <v>41256</v>
      </c>
      <c r="N152" s="5" t="s">
        <v>37</v>
      </c>
      <c r="O152" s="50">
        <v>41256</v>
      </c>
      <c r="P152" s="5" t="s">
        <v>25</v>
      </c>
      <c r="R152" s="5" t="s">
        <v>311</v>
      </c>
      <c r="S152" s="5" t="s">
        <v>368</v>
      </c>
      <c r="T152" s="5"/>
    </row>
    <row r="153" spans="1:20" ht="30" customHeight="1" x14ac:dyDescent="0.25">
      <c r="A153" s="11" t="s">
        <v>625</v>
      </c>
      <c r="B153" s="11">
        <v>8019</v>
      </c>
      <c r="C153" s="5" t="s">
        <v>626</v>
      </c>
      <c r="D15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3" s="5" t="s">
        <v>627</v>
      </c>
      <c r="G153" s="5" t="s">
        <v>628</v>
      </c>
      <c r="H153" s="6">
        <v>45352</v>
      </c>
      <c r="I153" s="6">
        <v>45747</v>
      </c>
      <c r="J153" s="6" t="s">
        <v>24</v>
      </c>
      <c r="L153" s="6">
        <f>IF(Table2[[#This Row],[Extension Taken]] = "No",Table2[[#This Row],[Original End Date]],EDATE(Table2[[#This Row],[Original End Date]],Table2[[#This Row],[Extension Taken (Months)]]))</f>
        <v>45747</v>
      </c>
      <c r="M153" s="17">
        <v>39930</v>
      </c>
      <c r="N153" s="5" t="str">
        <f>UPPER(MID(Table2[[#This Row],[Duration of Contract Inc Ext Options]], LEN(Table2[[#This Row],[Duration of Contract Inc Ext Options]]) - 2, 1))</f>
        <v>N</v>
      </c>
      <c r="O153" s="50">
        <v>39930</v>
      </c>
      <c r="P153" s="5" t="s">
        <v>25</v>
      </c>
      <c r="R153" s="5" t="s">
        <v>514</v>
      </c>
      <c r="S153" s="5" t="s">
        <v>368</v>
      </c>
      <c r="T153" s="5"/>
    </row>
    <row r="154" spans="1:20" ht="30" customHeight="1" x14ac:dyDescent="0.25">
      <c r="A154" s="11" t="s">
        <v>629</v>
      </c>
      <c r="B154" s="11">
        <v>7846</v>
      </c>
      <c r="C154" s="5" t="s">
        <v>630</v>
      </c>
      <c r="D154" s="5" t="s">
        <v>631</v>
      </c>
      <c r="E154" s="5" t="s">
        <v>632</v>
      </c>
      <c r="G154" s="5" t="s">
        <v>608</v>
      </c>
      <c r="H154" s="6">
        <v>45413</v>
      </c>
      <c r="I154" s="6">
        <v>45596</v>
      </c>
      <c r="J154" s="6" t="s">
        <v>24</v>
      </c>
      <c r="K154" s="7" t="s">
        <v>633</v>
      </c>
      <c r="L154" s="6">
        <v>45596</v>
      </c>
      <c r="M154" s="17">
        <v>74000</v>
      </c>
      <c r="N154" s="5" t="str">
        <f>UPPER(MID(Table2[[#This Row],[Duration of Contract Inc Ext Options]], LEN(Table2[[#This Row],[Duration of Contract Inc Ext Options]]) - 2, 1))</f>
        <v>T</v>
      </c>
      <c r="O154" s="50">
        <v>74000</v>
      </c>
      <c r="P154" s="5" t="s">
        <v>25</v>
      </c>
      <c r="R154" s="5" t="s">
        <v>536</v>
      </c>
      <c r="S154" s="5" t="s">
        <v>634</v>
      </c>
      <c r="T154" s="5"/>
    </row>
    <row r="155" spans="1:20" ht="30" customHeight="1" x14ac:dyDescent="0.25">
      <c r="A155" s="11" t="s">
        <v>635</v>
      </c>
      <c r="B155" s="11" t="s">
        <v>636</v>
      </c>
      <c r="C155" s="5" t="s">
        <v>637</v>
      </c>
      <c r="D15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5" s="5" t="s">
        <v>638</v>
      </c>
      <c r="G155" s="5" t="s">
        <v>639</v>
      </c>
      <c r="H155" s="6">
        <v>45369</v>
      </c>
      <c r="I155" s="6">
        <v>45626</v>
      </c>
      <c r="J155" s="6" t="s">
        <v>24</v>
      </c>
      <c r="L155" s="6">
        <f>IF(Table2[[#This Row],[Extension Taken]] = "No",Table2[[#This Row],[Original End Date]],EDATE(Table2[[#This Row],[Original End Date]],Table2[[#This Row],[Extension Taken (Months)]]))</f>
        <v>45626</v>
      </c>
      <c r="M155" s="17">
        <v>1928420</v>
      </c>
      <c r="N155" s="5" t="str">
        <f>UPPER(MID(Table2[[#This Row],[Duration of Contract Inc Ext Options]], LEN(Table2[[#This Row],[Duration of Contract Inc Ext Options]]) - 2, 1))</f>
        <v>T</v>
      </c>
      <c r="O155" s="50">
        <v>1928420</v>
      </c>
      <c r="P155" s="5" t="s">
        <v>25</v>
      </c>
      <c r="R155" s="5" t="s">
        <v>569</v>
      </c>
      <c r="S155" s="5" t="s">
        <v>455</v>
      </c>
      <c r="T155" s="5"/>
    </row>
    <row r="156" spans="1:20" ht="30" customHeight="1" x14ac:dyDescent="0.25">
      <c r="A156" s="21" t="s">
        <v>640</v>
      </c>
      <c r="B156" s="11"/>
      <c r="C156" s="5" t="s">
        <v>641</v>
      </c>
      <c r="D15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56" s="5" t="s">
        <v>540</v>
      </c>
      <c r="G156" s="5" t="s">
        <v>642</v>
      </c>
      <c r="H156" s="6">
        <v>43191</v>
      </c>
      <c r="I156" s="6">
        <v>45382</v>
      </c>
      <c r="J156" s="6" t="s">
        <v>32</v>
      </c>
      <c r="L156" s="6">
        <v>46112</v>
      </c>
      <c r="M156" s="17"/>
      <c r="N156" s="5" t="s">
        <v>37</v>
      </c>
      <c r="O156" s="50"/>
      <c r="R156" s="5" t="s">
        <v>542</v>
      </c>
      <c r="S156" s="5" t="s">
        <v>455</v>
      </c>
      <c r="T156" s="5"/>
    </row>
    <row r="157" spans="1:20" ht="30" customHeight="1" x14ac:dyDescent="0.25">
      <c r="A157" s="21" t="s">
        <v>643</v>
      </c>
      <c r="B157" s="11" t="s">
        <v>551</v>
      </c>
      <c r="C157" s="5" t="s">
        <v>644</v>
      </c>
      <c r="D15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57" s="5" t="s">
        <v>645</v>
      </c>
      <c r="G157" s="5" t="s">
        <v>597</v>
      </c>
      <c r="H157" s="6">
        <v>45444</v>
      </c>
      <c r="I157" s="6">
        <v>46173</v>
      </c>
      <c r="J157" s="6" t="s">
        <v>24</v>
      </c>
      <c r="L157" s="6">
        <f>IF(Table2[[#This Row],[Extension Taken]] = "No",Table2[[#This Row],[Original End Date]],EDATE(Table2[[#This Row],[Original End Date]],Table2[[#This Row],[Extension Taken (Months)]]))</f>
        <v>46173</v>
      </c>
      <c r="M157" s="17"/>
      <c r="N157" s="5" t="str">
        <f>UPPER(MID(Table2[[#This Row],[Duration of Contract Inc Ext Options]], LEN(Table2[[#This Row],[Duration of Contract Inc Ext Options]]) - 2, 1))</f>
        <v>A</v>
      </c>
      <c r="O157" s="50" t="s">
        <v>646</v>
      </c>
      <c r="P157" s="5" t="s">
        <v>25</v>
      </c>
      <c r="R157" s="5" t="s">
        <v>647</v>
      </c>
      <c r="S157" s="5" t="s">
        <v>368</v>
      </c>
      <c r="T157" s="5"/>
    </row>
    <row r="158" spans="1:20" ht="30" customHeight="1" x14ac:dyDescent="0.25">
      <c r="A158" s="21" t="s">
        <v>648</v>
      </c>
      <c r="B158" s="11" t="s">
        <v>551</v>
      </c>
      <c r="C158" s="5" t="s">
        <v>649</v>
      </c>
      <c r="D15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8" s="5" t="s">
        <v>650</v>
      </c>
      <c r="G158" s="5" t="s">
        <v>651</v>
      </c>
      <c r="H158" s="6">
        <v>45411</v>
      </c>
      <c r="I158" s="6">
        <v>45460</v>
      </c>
      <c r="J158" s="6" t="s">
        <v>24</v>
      </c>
      <c r="L158" s="6">
        <f>IF(Table2[[#This Row],[Extension Taken]] = "No",Table2[[#This Row],[Original End Date]],EDATE(Table2[[#This Row],[Original End Date]],Table2[[#This Row],[Extension Taken (Months)]]))</f>
        <v>45460</v>
      </c>
      <c r="M158" s="17"/>
      <c r="N158" s="5" t="str">
        <f>UPPER(MID(Table2[[#This Row],[Duration of Contract Inc Ext Options]], LEN(Table2[[#This Row],[Duration of Contract Inc Ext Options]]) - 2, 1))</f>
        <v>T</v>
      </c>
      <c r="O158" s="50">
        <v>12230</v>
      </c>
      <c r="P158" s="5" t="s">
        <v>25</v>
      </c>
      <c r="R158" s="5" t="s">
        <v>569</v>
      </c>
      <c r="S158" s="5" t="s">
        <v>368</v>
      </c>
      <c r="T158" s="5"/>
    </row>
    <row r="159" spans="1:20" ht="30" customHeight="1" x14ac:dyDescent="0.25">
      <c r="A159" s="21" t="s">
        <v>652</v>
      </c>
      <c r="B159" s="11">
        <v>8707</v>
      </c>
      <c r="C159" s="5" t="s">
        <v>653</v>
      </c>
      <c r="D15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9" s="5" t="s">
        <v>654</v>
      </c>
      <c r="G159" s="5" t="s">
        <v>651</v>
      </c>
      <c r="H159" s="6">
        <v>45413</v>
      </c>
      <c r="I159" s="6">
        <v>45453</v>
      </c>
      <c r="J159" s="6" t="s">
        <v>24</v>
      </c>
      <c r="L159" s="6">
        <f>IF(Table2[[#This Row],[Extension Taken]] = "No",Table2[[#This Row],[Original End Date]],EDATE(Table2[[#This Row],[Original End Date]],Table2[[#This Row],[Extension Taken (Months)]]))</f>
        <v>45453</v>
      </c>
      <c r="M159" s="17"/>
      <c r="N159" s="5" t="str">
        <f>UPPER(MID(Table2[[#This Row],[Duration of Contract Inc Ext Options]], LEN(Table2[[#This Row],[Duration of Contract Inc Ext Options]]) - 2, 1))</f>
        <v>T</v>
      </c>
      <c r="O159" s="50">
        <v>8258</v>
      </c>
      <c r="P159" s="5" t="s">
        <v>655</v>
      </c>
      <c r="S159" s="22"/>
      <c r="T159" s="5"/>
    </row>
    <row r="160" spans="1:20" ht="30" customHeight="1" x14ac:dyDescent="0.25">
      <c r="A160" s="21" t="s">
        <v>656</v>
      </c>
      <c r="B160" s="11" t="s">
        <v>657</v>
      </c>
      <c r="C160" s="5" t="s">
        <v>658</v>
      </c>
      <c r="D16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60" s="5" t="s">
        <v>659</v>
      </c>
      <c r="G160" s="5" t="s">
        <v>660</v>
      </c>
      <c r="H160" s="6">
        <v>45415</v>
      </c>
      <c r="I160" s="6">
        <v>45626</v>
      </c>
      <c r="J160" s="6" t="s">
        <v>24</v>
      </c>
      <c r="K160" s="7" t="s">
        <v>633</v>
      </c>
      <c r="L160" s="6">
        <f>IF(Table2[[#This Row],[Extension Taken]] = "No",Table2[[#This Row],[Original End Date]],EDATE(Table2[[#This Row],[Original End Date]],Table2[[#This Row],[Extension Taken (Months)]]))</f>
        <v>45626</v>
      </c>
      <c r="M160" s="17">
        <v>45600</v>
      </c>
      <c r="N160" s="5" t="str">
        <f>UPPER(MID(Table2[[#This Row],[Duration of Contract Inc Ext Options]], LEN(Table2[[#This Row],[Duration of Contract Inc Ext Options]]) - 2, 1))</f>
        <v>T</v>
      </c>
      <c r="O160" s="50">
        <v>45448</v>
      </c>
      <c r="P160" s="5" t="s">
        <v>340</v>
      </c>
      <c r="R160" s="5" t="s">
        <v>514</v>
      </c>
      <c r="S160" s="22" t="s">
        <v>661</v>
      </c>
      <c r="T160" s="5"/>
    </row>
    <row r="161" spans="1:20" ht="30" customHeight="1" x14ac:dyDescent="0.25">
      <c r="A161" s="21" t="s">
        <v>662</v>
      </c>
      <c r="B161" s="11">
        <v>8068</v>
      </c>
      <c r="C161" s="5" t="s">
        <v>663</v>
      </c>
      <c r="D161" s="5" t="s">
        <v>631</v>
      </c>
      <c r="E161" s="5" t="s">
        <v>664</v>
      </c>
      <c r="G161" s="5" t="s">
        <v>665</v>
      </c>
      <c r="H161" s="6">
        <v>45628</v>
      </c>
      <c r="I161" s="6">
        <v>45747</v>
      </c>
      <c r="J161" s="6" t="s">
        <v>24</v>
      </c>
      <c r="K161" s="7" t="s">
        <v>633</v>
      </c>
      <c r="L161" s="6">
        <f>IF(Table2[[#This Row],[Extension Taken]] = "No",Table2[[#This Row],[Original End Date]],EDATE(Table2[[#This Row],[Original End Date]],Table2[[#This Row],[Extension Taken (Months)]]))</f>
        <v>45747</v>
      </c>
      <c r="M161" s="17" t="s">
        <v>666</v>
      </c>
      <c r="N161" s="5" t="str">
        <f>UPPER(MID(Table2[[#This Row],[Duration of Contract Inc Ext Options]], LEN(Table2[[#This Row],[Duration of Contract Inc Ext Options]]) - 2, 1))</f>
        <v>T</v>
      </c>
      <c r="O161" s="50" t="s">
        <v>666</v>
      </c>
      <c r="P161" s="5" t="s">
        <v>655</v>
      </c>
      <c r="R161" s="5" t="s">
        <v>514</v>
      </c>
      <c r="S161" s="22" t="s">
        <v>667</v>
      </c>
      <c r="T161" s="5"/>
    </row>
    <row r="162" spans="1:20" ht="57.75" customHeight="1" x14ac:dyDescent="0.25">
      <c r="A162" s="23" t="s">
        <v>668</v>
      </c>
      <c r="B162" s="24"/>
      <c r="C162" s="25" t="s">
        <v>669</v>
      </c>
      <c r="D162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62" s="25" t="s">
        <v>670</v>
      </c>
      <c r="F162" s="25"/>
      <c r="G162" s="25" t="s">
        <v>671</v>
      </c>
      <c r="H162" s="26">
        <v>44203</v>
      </c>
      <c r="I162" s="26">
        <v>45107</v>
      </c>
      <c r="J162" s="26" t="s">
        <v>32</v>
      </c>
      <c r="K162" s="27" t="s">
        <v>672</v>
      </c>
      <c r="L162" s="26" t="s">
        <v>673</v>
      </c>
      <c r="M162" s="28" t="s">
        <v>674</v>
      </c>
      <c r="N162" s="25" t="s">
        <v>37</v>
      </c>
      <c r="O162" s="55" t="s">
        <v>675</v>
      </c>
      <c r="P162" s="25" t="s">
        <v>340</v>
      </c>
      <c r="Q162" s="25"/>
      <c r="R162" s="25" t="s">
        <v>647</v>
      </c>
      <c r="S162" s="30" t="s">
        <v>676</v>
      </c>
      <c r="T162" s="5" t="s">
        <v>677</v>
      </c>
    </row>
    <row r="163" spans="1:20" ht="30" customHeight="1" x14ac:dyDescent="0.25">
      <c r="A163" s="23" t="s">
        <v>678</v>
      </c>
      <c r="B163" s="24"/>
      <c r="C163" s="25" t="s">
        <v>679</v>
      </c>
      <c r="D163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63" s="25" t="s">
        <v>680</v>
      </c>
      <c r="F163" s="25"/>
      <c r="G163" s="25" t="s">
        <v>681</v>
      </c>
      <c r="H163" s="26">
        <v>43551</v>
      </c>
      <c r="I163" s="26">
        <v>44286</v>
      </c>
      <c r="J163" s="26" t="s">
        <v>24</v>
      </c>
      <c r="K163" s="27" t="s">
        <v>633</v>
      </c>
      <c r="L163" s="26">
        <f>IF(Table2[[#This Row],[Extension Taken]] = "No",Table2[[#This Row],[Original End Date]],EDATE(Table2[[#This Row],[Original End Date]],Table2[[#This Row],[Extension Taken (Months)]]))</f>
        <v>44286</v>
      </c>
      <c r="M163" s="28" t="s">
        <v>682</v>
      </c>
      <c r="N163" s="25" t="s">
        <v>37</v>
      </c>
      <c r="O163" s="55">
        <v>2120</v>
      </c>
      <c r="P163" s="25" t="s">
        <v>340</v>
      </c>
      <c r="Q163" s="25"/>
      <c r="R163" s="25" t="s">
        <v>683</v>
      </c>
      <c r="S163" s="30" t="s">
        <v>684</v>
      </c>
      <c r="T163" s="5"/>
    </row>
    <row r="164" spans="1:20" ht="30" customHeight="1" x14ac:dyDescent="0.25">
      <c r="A164" s="31" t="s">
        <v>685</v>
      </c>
      <c r="B164" s="11" t="s">
        <v>686</v>
      </c>
      <c r="C164" s="5" t="s">
        <v>161</v>
      </c>
      <c r="D16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64" s="5" t="s">
        <v>687</v>
      </c>
      <c r="G164" s="5" t="s">
        <v>688</v>
      </c>
      <c r="H164" s="6">
        <v>45474</v>
      </c>
      <c r="I164" s="6">
        <v>46204</v>
      </c>
      <c r="J164" s="6" t="s">
        <v>24</v>
      </c>
      <c r="K164" s="7" t="s">
        <v>24</v>
      </c>
      <c r="L164" s="6">
        <v>46935</v>
      </c>
      <c r="M164" s="17">
        <v>870695.42</v>
      </c>
      <c r="N164" s="5" t="s">
        <v>37</v>
      </c>
      <c r="O164" s="50">
        <v>702129.17</v>
      </c>
      <c r="P164" s="5" t="s">
        <v>289</v>
      </c>
      <c r="R164" s="5" t="s">
        <v>689</v>
      </c>
      <c r="S164" s="22" t="s">
        <v>690</v>
      </c>
      <c r="T164" s="25"/>
    </row>
    <row r="165" spans="1:20" ht="30" customHeight="1" x14ac:dyDescent="0.25">
      <c r="A165" s="23" t="s">
        <v>691</v>
      </c>
      <c r="B165" s="24" t="s">
        <v>692</v>
      </c>
      <c r="C165" s="25" t="s">
        <v>693</v>
      </c>
      <c r="D165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65" s="25" t="s">
        <v>694</v>
      </c>
      <c r="F165" s="25"/>
      <c r="G165" s="25"/>
      <c r="H165" s="37">
        <v>44566</v>
      </c>
      <c r="I165" s="26">
        <v>45322</v>
      </c>
      <c r="J165" s="26" t="s">
        <v>32</v>
      </c>
      <c r="K165" s="32">
        <v>18</v>
      </c>
      <c r="L165" s="26">
        <f>IF(Table2[[#This Row],[Extension Taken]] = "No",Table2[[#This Row],[Original End Date]],EDATE(Table2[[#This Row],[Original End Date]],Table2[[#This Row],[Extension Taken (Months)]]))</f>
        <v>45869</v>
      </c>
      <c r="M165" s="28" t="s">
        <v>695</v>
      </c>
      <c r="N165" s="25" t="s">
        <v>55</v>
      </c>
      <c r="O165" s="55"/>
      <c r="P165" s="25"/>
      <c r="Q165" s="25"/>
      <c r="R165" s="25" t="s">
        <v>696</v>
      </c>
      <c r="S165" s="30" t="s">
        <v>684</v>
      </c>
      <c r="T165" s="25"/>
    </row>
    <row r="166" spans="1:20" ht="30" customHeight="1" x14ac:dyDescent="0.25">
      <c r="A166" s="23" t="s">
        <v>697</v>
      </c>
      <c r="B166" s="24" t="s">
        <v>698</v>
      </c>
      <c r="C166" s="25" t="s">
        <v>699</v>
      </c>
      <c r="D166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66" s="25" t="s">
        <v>700</v>
      </c>
      <c r="F166" s="25"/>
      <c r="G166" s="25" t="s">
        <v>565</v>
      </c>
      <c r="H166" s="26">
        <v>45474</v>
      </c>
      <c r="I166" s="26">
        <v>46568</v>
      </c>
      <c r="J166" s="26" t="s">
        <v>24</v>
      </c>
      <c r="K166" s="27" t="s">
        <v>24</v>
      </c>
      <c r="L166" s="26">
        <f>IF(Table2[[#This Row],[Extension Taken]] = "No",Table2[[#This Row],[Original End Date]],EDATE(Table2[[#This Row],[Original End Date]],Table2[[#This Row],[Extension Taken (Months)]]))</f>
        <v>46568</v>
      </c>
      <c r="M166" s="28">
        <v>117421.03</v>
      </c>
      <c r="N166" s="25" t="s">
        <v>37</v>
      </c>
      <c r="O166" s="55">
        <v>295568.50799999997</v>
      </c>
      <c r="P166" s="25" t="s">
        <v>289</v>
      </c>
      <c r="Q166" s="25"/>
      <c r="R166" s="25" t="s">
        <v>536</v>
      </c>
      <c r="S166" s="30" t="s">
        <v>701</v>
      </c>
      <c r="T166" s="25"/>
    </row>
    <row r="167" spans="1:20" ht="30" customHeight="1" x14ac:dyDescent="0.25">
      <c r="A167" s="23" t="s">
        <v>702</v>
      </c>
      <c r="B167" s="24"/>
      <c r="C167" s="25" t="s">
        <v>703</v>
      </c>
      <c r="D167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67" s="25" t="s">
        <v>704</v>
      </c>
      <c r="F167" s="25"/>
      <c r="G167" s="25" t="s">
        <v>705</v>
      </c>
      <c r="H167" s="26">
        <v>44202</v>
      </c>
      <c r="I167" s="26">
        <v>46173</v>
      </c>
      <c r="J167" s="26" t="s">
        <v>24</v>
      </c>
      <c r="K167" s="27" t="s">
        <v>24</v>
      </c>
      <c r="L167" s="26">
        <f>IF(Table2[[#This Row],[Extension Taken]] = "No",Table2[[#This Row],[Original End Date]],EDATE(Table2[[#This Row],[Original End Date]],Table2[[#This Row],[Extension Taken (Months)]]))</f>
        <v>46173</v>
      </c>
      <c r="M167" s="28" t="s">
        <v>706</v>
      </c>
      <c r="N167" s="25" t="s">
        <v>37</v>
      </c>
      <c r="O167" s="55" t="s">
        <v>706</v>
      </c>
      <c r="P167" s="25" t="s">
        <v>655</v>
      </c>
      <c r="Q167" s="25"/>
      <c r="R167" s="25" t="s">
        <v>536</v>
      </c>
      <c r="S167" s="30" t="s">
        <v>684</v>
      </c>
      <c r="T167" s="25"/>
    </row>
    <row r="168" spans="1:20" ht="30" customHeight="1" x14ac:dyDescent="0.25">
      <c r="A168" s="23" t="s">
        <v>707</v>
      </c>
      <c r="B168" s="24" t="s">
        <v>708</v>
      </c>
      <c r="C168" s="25" t="s">
        <v>709</v>
      </c>
      <c r="D168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68" s="25" t="s">
        <v>710</v>
      </c>
      <c r="F168" s="25"/>
      <c r="G168" s="25" t="s">
        <v>597</v>
      </c>
      <c r="H168" s="26" t="s">
        <v>711</v>
      </c>
      <c r="I168" s="26" t="s">
        <v>712</v>
      </c>
      <c r="J168" s="26" t="s">
        <v>24</v>
      </c>
      <c r="K168" s="27" t="s">
        <v>24</v>
      </c>
      <c r="L168" s="26" t="str">
        <f>IF(Table2[[#This Row],[Extension Taken]] = "No",Table2[[#This Row],[Original End Date]],EDATE(Table2[[#This Row],[Original End Date]],Table2[[#This Row],[Extension Taken (Months)]]))</f>
        <v>30/6/26</v>
      </c>
      <c r="M168" s="28">
        <v>49054</v>
      </c>
      <c r="N168" s="25" t="s">
        <v>37</v>
      </c>
      <c r="O168" s="55">
        <v>49054</v>
      </c>
      <c r="P168" s="25" t="s">
        <v>340</v>
      </c>
      <c r="Q168" s="25"/>
      <c r="R168" s="25" t="s">
        <v>713</v>
      </c>
      <c r="S168" s="30" t="s">
        <v>714</v>
      </c>
      <c r="T168" s="25"/>
    </row>
    <row r="169" spans="1:20" ht="30" customHeight="1" x14ac:dyDescent="0.25">
      <c r="A169" s="23" t="s">
        <v>715</v>
      </c>
      <c r="B169" s="24" t="s">
        <v>716</v>
      </c>
      <c r="C169" s="25" t="s">
        <v>717</v>
      </c>
      <c r="D169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69" s="25" t="s">
        <v>718</v>
      </c>
      <c r="F169" s="25"/>
      <c r="G169" s="25" t="s">
        <v>719</v>
      </c>
      <c r="H169" s="26">
        <v>45506</v>
      </c>
      <c r="I169" s="26">
        <v>45871</v>
      </c>
      <c r="J169" s="26" t="s">
        <v>24</v>
      </c>
      <c r="K169" s="27" t="s">
        <v>24</v>
      </c>
      <c r="L169" s="26">
        <v>45871</v>
      </c>
      <c r="M169" s="28">
        <v>238800</v>
      </c>
      <c r="N169" s="25" t="s">
        <v>37</v>
      </c>
      <c r="O169" s="55">
        <v>238800</v>
      </c>
      <c r="P169" s="25" t="s">
        <v>289</v>
      </c>
      <c r="Q169" s="25"/>
      <c r="R169" s="25" t="s">
        <v>569</v>
      </c>
      <c r="S169" s="30" t="s">
        <v>720</v>
      </c>
      <c r="T169" s="25"/>
    </row>
    <row r="170" spans="1:20" ht="28.5" x14ac:dyDescent="0.25">
      <c r="A170" s="23" t="s">
        <v>721</v>
      </c>
      <c r="B170" s="24" t="s">
        <v>722</v>
      </c>
      <c r="C170" s="25" t="s">
        <v>723</v>
      </c>
      <c r="D170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0" s="25" t="s">
        <v>724</v>
      </c>
      <c r="F170" s="25"/>
      <c r="G170" s="25" t="s">
        <v>574</v>
      </c>
      <c r="H170" s="26">
        <v>45444</v>
      </c>
      <c r="I170" s="26">
        <v>45808</v>
      </c>
      <c r="J170" s="26" t="s">
        <v>24</v>
      </c>
      <c r="K170" s="27"/>
      <c r="L170" s="26">
        <f>IF(Table2[[#This Row],[Extension Taken]] = "No",Table2[[#This Row],[Original End Date]],EDATE(Table2[[#This Row],[Original End Date]],Table2[[#This Row],[Extension Taken (Months)]]))</f>
        <v>45808</v>
      </c>
      <c r="M170" s="28">
        <v>750000</v>
      </c>
      <c r="N170" s="25" t="s">
        <v>37</v>
      </c>
      <c r="O170" s="55">
        <v>750000</v>
      </c>
      <c r="P170" s="25" t="s">
        <v>289</v>
      </c>
      <c r="Q170" s="25"/>
      <c r="R170" s="25" t="s">
        <v>725</v>
      </c>
      <c r="S170" s="30" t="s">
        <v>560</v>
      </c>
      <c r="T170" s="25"/>
    </row>
    <row r="171" spans="1:20" ht="30" customHeight="1" x14ac:dyDescent="0.25">
      <c r="A171" s="23" t="s">
        <v>726</v>
      </c>
      <c r="B171" s="24" t="s">
        <v>727</v>
      </c>
      <c r="C171" s="25" t="s">
        <v>728</v>
      </c>
      <c r="D171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1" s="25" t="s">
        <v>729</v>
      </c>
      <c r="F171" s="25"/>
      <c r="G171" s="25" t="s">
        <v>730</v>
      </c>
      <c r="H171" s="26">
        <v>45481</v>
      </c>
      <c r="I171" s="26">
        <v>45604</v>
      </c>
      <c r="J171" s="26" t="s">
        <v>32</v>
      </c>
      <c r="K171" s="27">
        <v>4</v>
      </c>
      <c r="L171" s="26">
        <f>IF(Table2[[#This Row],[Extension Taken]] = "No",Table2[[#This Row],[Original End Date]],EDATE(Table2[[#This Row],[Original End Date]],Table2[[#This Row],[Extension Taken (Months)]]))</f>
        <v>45724</v>
      </c>
      <c r="M171" s="28">
        <v>649308</v>
      </c>
      <c r="N171" s="25" t="s">
        <v>37</v>
      </c>
      <c r="O171" s="55">
        <v>649308</v>
      </c>
      <c r="P171" s="25" t="s">
        <v>289</v>
      </c>
      <c r="Q171" s="25"/>
      <c r="R171" s="25" t="s">
        <v>536</v>
      </c>
      <c r="S171" s="30" t="s">
        <v>731</v>
      </c>
      <c r="T171" s="25" t="s">
        <v>732</v>
      </c>
    </row>
    <row r="172" spans="1:20" ht="54.6" customHeight="1" x14ac:dyDescent="0.25">
      <c r="A172" s="23" t="s">
        <v>733</v>
      </c>
      <c r="B172" s="24" t="s">
        <v>734</v>
      </c>
      <c r="C172" s="25" t="s">
        <v>735</v>
      </c>
      <c r="D172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2" s="25" t="s">
        <v>736</v>
      </c>
      <c r="F172" s="25"/>
      <c r="G172" s="25" t="s">
        <v>737</v>
      </c>
      <c r="H172" s="26">
        <v>45484</v>
      </c>
      <c r="I172" s="26">
        <v>45747</v>
      </c>
      <c r="J172" s="26" t="s">
        <v>24</v>
      </c>
      <c r="K172" s="27" t="s">
        <v>24</v>
      </c>
      <c r="L172" s="26">
        <v>45747</v>
      </c>
      <c r="M172" s="28">
        <v>95610</v>
      </c>
      <c r="N172" s="25" t="s">
        <v>37</v>
      </c>
      <c r="O172" s="55">
        <v>95610</v>
      </c>
      <c r="P172" s="25" t="s">
        <v>289</v>
      </c>
      <c r="Q172" s="25"/>
      <c r="R172" s="25" t="s">
        <v>609</v>
      </c>
      <c r="S172" s="30" t="s">
        <v>738</v>
      </c>
      <c r="T172" s="25"/>
    </row>
    <row r="173" spans="1:20" ht="54.6" customHeight="1" x14ac:dyDescent="0.25">
      <c r="A173" s="23" t="s">
        <v>739</v>
      </c>
      <c r="B173" s="24" t="s">
        <v>740</v>
      </c>
      <c r="C173" s="25" t="s">
        <v>741</v>
      </c>
      <c r="D173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3" s="25" t="s">
        <v>742</v>
      </c>
      <c r="F173" s="25"/>
      <c r="G173" s="25" t="s">
        <v>574</v>
      </c>
      <c r="H173" s="26">
        <v>45502</v>
      </c>
      <c r="I173" s="26">
        <v>45866</v>
      </c>
      <c r="J173" s="26" t="s">
        <v>24</v>
      </c>
      <c r="K173" s="27" t="s">
        <v>633</v>
      </c>
      <c r="L173" s="26">
        <f>IF(Table2[[#This Row],[Extension Taken]] = "No",Table2[[#This Row],[Original End Date]],EDATE(Table2[[#This Row],[Original End Date]],Table2[[#This Row],[Extension Taken (Months)]]))</f>
        <v>45866</v>
      </c>
      <c r="M173" s="28">
        <v>33500</v>
      </c>
      <c r="N173" s="25" t="s">
        <v>37</v>
      </c>
      <c r="O173" s="55">
        <v>33500</v>
      </c>
      <c r="P173" s="25" t="s">
        <v>289</v>
      </c>
      <c r="Q173" s="25"/>
      <c r="R173" s="25" t="s">
        <v>743</v>
      </c>
      <c r="S173" s="30" t="s">
        <v>738</v>
      </c>
      <c r="T173" s="25"/>
    </row>
    <row r="174" spans="1:20" ht="54.6" customHeight="1" x14ac:dyDescent="0.25">
      <c r="A174" s="23" t="s">
        <v>744</v>
      </c>
      <c r="B174" s="24" t="s">
        <v>745</v>
      </c>
      <c r="C174" s="25" t="s">
        <v>746</v>
      </c>
      <c r="D174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4" s="25" t="s">
        <v>747</v>
      </c>
      <c r="F174" s="25"/>
      <c r="G174" s="25" t="s">
        <v>748</v>
      </c>
      <c r="H174" s="26">
        <v>45495</v>
      </c>
      <c r="I174" s="26">
        <v>45747</v>
      </c>
      <c r="J174" s="26" t="s">
        <v>24</v>
      </c>
      <c r="K174" s="27" t="s">
        <v>633</v>
      </c>
      <c r="L174" s="26">
        <f>IF(Table2[[#This Row],[Extension Taken]] = "No",Table2[[#This Row],[Original End Date]],EDATE(Table2[[#This Row],[Original End Date]],Table2[[#This Row],[Extension Taken (Months)]]))</f>
        <v>45747</v>
      </c>
      <c r="M174" s="28">
        <v>91750</v>
      </c>
      <c r="N174" s="25" t="s">
        <v>37</v>
      </c>
      <c r="O174" s="55">
        <v>91750</v>
      </c>
      <c r="P174" s="25" t="s">
        <v>289</v>
      </c>
      <c r="Q174" s="25"/>
      <c r="R174" s="25" t="s">
        <v>609</v>
      </c>
      <c r="S174" s="30" t="s">
        <v>738</v>
      </c>
      <c r="T174" s="25"/>
    </row>
    <row r="175" spans="1:20" ht="54.6" customHeight="1" x14ac:dyDescent="0.25">
      <c r="A175" s="23" t="s">
        <v>749</v>
      </c>
      <c r="B175" s="24" t="s">
        <v>750</v>
      </c>
      <c r="C175" s="25" t="s">
        <v>751</v>
      </c>
      <c r="D175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5" s="25" t="s">
        <v>752</v>
      </c>
      <c r="F175" s="25"/>
      <c r="G175" s="25" t="s">
        <v>753</v>
      </c>
      <c r="H175" s="26">
        <v>44440</v>
      </c>
      <c r="I175" s="26">
        <v>45536</v>
      </c>
      <c r="J175" s="26" t="s">
        <v>32</v>
      </c>
      <c r="K175" s="33">
        <v>12</v>
      </c>
      <c r="L175" s="26">
        <f>IF(Table2[[#This Row],[Extension Taken]] = "No",Table2[[#This Row],[Original End Date]],EDATE(Table2[[#This Row],[Original End Date]],Table2[[#This Row],[Extension Taken (Months)]]))</f>
        <v>45901</v>
      </c>
      <c r="M175" s="28">
        <v>50000</v>
      </c>
      <c r="N175" s="25" t="s">
        <v>37</v>
      </c>
      <c r="O175" s="55">
        <v>50000</v>
      </c>
      <c r="P175" s="25" t="s">
        <v>289</v>
      </c>
      <c r="Q175" s="25"/>
      <c r="R175" s="25" t="s">
        <v>754</v>
      </c>
      <c r="S175" s="30" t="s">
        <v>755</v>
      </c>
      <c r="T175" s="25" t="s">
        <v>756</v>
      </c>
    </row>
    <row r="176" spans="1:20" ht="54.6" customHeight="1" x14ac:dyDescent="0.25">
      <c r="A176" s="23" t="s">
        <v>757</v>
      </c>
      <c r="B176" s="24" t="s">
        <v>758</v>
      </c>
      <c r="C176" s="25" t="s">
        <v>759</v>
      </c>
      <c r="D176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76" s="25" t="s">
        <v>760</v>
      </c>
      <c r="F176" s="25"/>
      <c r="G176" s="25" t="s">
        <v>761</v>
      </c>
      <c r="H176" s="26">
        <v>44440</v>
      </c>
      <c r="I176" s="26">
        <v>45536</v>
      </c>
      <c r="J176" s="26" t="s">
        <v>32</v>
      </c>
      <c r="K176" s="33">
        <v>24</v>
      </c>
      <c r="L176" s="26">
        <f>IF(Table2[[#This Row],[Extension Taken]] = "No",Table2[[#This Row],[Original End Date]],EDATE(Table2[[#This Row],[Original End Date]],Table2[[#This Row],[Extension Taken (Months)]]))</f>
        <v>46266</v>
      </c>
      <c r="M176" s="28">
        <v>100000</v>
      </c>
      <c r="N176" s="25" t="s">
        <v>37</v>
      </c>
      <c r="O176" s="55">
        <v>100000</v>
      </c>
      <c r="P176" s="25" t="s">
        <v>289</v>
      </c>
      <c r="Q176" s="25"/>
      <c r="R176" s="25" t="s">
        <v>754</v>
      </c>
      <c r="S176" s="30" t="s">
        <v>762</v>
      </c>
      <c r="T176" s="25" t="s">
        <v>763</v>
      </c>
    </row>
    <row r="177" spans="1:20" ht="54.6" customHeight="1" x14ac:dyDescent="0.25">
      <c r="A177" s="23" t="s">
        <v>764</v>
      </c>
      <c r="B177" s="24" t="s">
        <v>765</v>
      </c>
      <c r="C177" s="25" t="s">
        <v>766</v>
      </c>
      <c r="D177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7" s="25" t="s">
        <v>767</v>
      </c>
      <c r="F177" s="25"/>
      <c r="G177" s="25" t="s">
        <v>768</v>
      </c>
      <c r="H177" s="26">
        <v>45525</v>
      </c>
      <c r="I177" s="26">
        <v>45747</v>
      </c>
      <c r="J177" s="26" t="s">
        <v>24</v>
      </c>
      <c r="K177" s="33" t="s">
        <v>24</v>
      </c>
      <c r="L177" s="26">
        <v>45901</v>
      </c>
      <c r="M177" s="28">
        <v>25176.67</v>
      </c>
      <c r="N177" s="25" t="s">
        <v>37</v>
      </c>
      <c r="O177" s="55">
        <v>25177.67</v>
      </c>
      <c r="P177" s="25" t="s">
        <v>289</v>
      </c>
      <c r="Q177" s="25"/>
      <c r="R177" s="25" t="s">
        <v>769</v>
      </c>
      <c r="S177" s="30" t="s">
        <v>770</v>
      </c>
      <c r="T177" s="25"/>
    </row>
    <row r="178" spans="1:20" ht="54.6" customHeight="1" x14ac:dyDescent="0.25">
      <c r="A178" s="23" t="s">
        <v>771</v>
      </c>
      <c r="B178" s="24" t="s">
        <v>772</v>
      </c>
      <c r="C178" s="25" t="s">
        <v>773</v>
      </c>
      <c r="D178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8" s="25" t="s">
        <v>767</v>
      </c>
      <c r="F178" s="25"/>
      <c r="G178" s="25" t="s">
        <v>768</v>
      </c>
      <c r="H178" s="26">
        <v>45525</v>
      </c>
      <c r="I178" s="26">
        <v>45747</v>
      </c>
      <c r="J178" s="26" t="s">
        <v>24</v>
      </c>
      <c r="K178" s="27" t="s">
        <v>774</v>
      </c>
      <c r="L178" s="26">
        <v>45901</v>
      </c>
      <c r="M178" s="28">
        <v>19968.330000000002</v>
      </c>
      <c r="N178" s="25" t="s">
        <v>37</v>
      </c>
      <c r="O178" s="55">
        <v>19968.330000000002</v>
      </c>
      <c r="P178" s="25" t="s">
        <v>289</v>
      </c>
      <c r="Q178" s="25"/>
      <c r="R178" s="25" t="s">
        <v>769</v>
      </c>
      <c r="S178" s="30" t="s">
        <v>770</v>
      </c>
      <c r="T178" s="25"/>
    </row>
    <row r="179" spans="1:20" ht="54.6" customHeight="1" x14ac:dyDescent="0.25">
      <c r="A179" s="23" t="s">
        <v>775</v>
      </c>
      <c r="B179" s="24" t="s">
        <v>776</v>
      </c>
      <c r="C179" s="25" t="s">
        <v>777</v>
      </c>
      <c r="D179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79" s="25" t="s">
        <v>778</v>
      </c>
      <c r="F179" s="25"/>
      <c r="G179" s="25" t="s">
        <v>779</v>
      </c>
      <c r="H179" s="26">
        <v>45579</v>
      </c>
      <c r="I179" s="26">
        <v>46674</v>
      </c>
      <c r="J179" s="26" t="s">
        <v>24</v>
      </c>
      <c r="K179" s="27" t="s">
        <v>24</v>
      </c>
      <c r="L179" s="26">
        <f>IF(Table2[[#This Row],[Extension Taken]] = "No",Table2[[#This Row],[Original End Date]],EDATE(Table2[[#This Row],[Original End Date]],Table2[[#This Row],[Extension Taken (Months)]]))</f>
        <v>46674</v>
      </c>
      <c r="M179" s="28">
        <v>771840</v>
      </c>
      <c r="N179" s="25" t="s">
        <v>37</v>
      </c>
      <c r="O179" s="55">
        <v>771840</v>
      </c>
      <c r="P179" s="25" t="s">
        <v>289</v>
      </c>
      <c r="Q179" s="25"/>
      <c r="R179" s="25" t="s">
        <v>689</v>
      </c>
      <c r="S179" s="30" t="s">
        <v>780</v>
      </c>
      <c r="T179" s="25"/>
    </row>
    <row r="180" spans="1:20" ht="54.6" customHeight="1" x14ac:dyDescent="0.25">
      <c r="A180" s="23" t="s">
        <v>781</v>
      </c>
      <c r="B180" s="24" t="s">
        <v>782</v>
      </c>
      <c r="C180" s="25" t="s">
        <v>783</v>
      </c>
      <c r="D180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80" s="25" t="s">
        <v>784</v>
      </c>
      <c r="F180" s="25"/>
      <c r="G180" s="25" t="s">
        <v>785</v>
      </c>
      <c r="H180" s="26">
        <v>45536</v>
      </c>
      <c r="I180" s="26">
        <v>45901</v>
      </c>
      <c r="J180" s="26" t="s">
        <v>24</v>
      </c>
      <c r="K180" s="27" t="s">
        <v>24</v>
      </c>
      <c r="L180" s="26">
        <f>IF(Table2[[#This Row],[Extension Taken]] = "No",Table2[[#This Row],[Original End Date]],EDATE(Table2[[#This Row],[Original End Date]],Table2[[#This Row],[Extension Taken (Months)]]))</f>
        <v>45901</v>
      </c>
      <c r="M180" s="28">
        <v>17243.89</v>
      </c>
      <c r="N180" s="25" t="s">
        <v>37</v>
      </c>
      <c r="O180" s="55">
        <v>17243.89</v>
      </c>
      <c r="P180" s="25" t="s">
        <v>289</v>
      </c>
      <c r="Q180" s="25"/>
      <c r="R180" s="25" t="s">
        <v>542</v>
      </c>
      <c r="S180" s="30" t="s">
        <v>786</v>
      </c>
      <c r="T180" s="25" t="s">
        <v>787</v>
      </c>
    </row>
    <row r="181" spans="1:20" ht="54.6" customHeight="1" x14ac:dyDescent="0.25">
      <c r="A181" s="23" t="s">
        <v>788</v>
      </c>
      <c r="B181" s="24" t="s">
        <v>789</v>
      </c>
      <c r="C181" s="25" t="s">
        <v>790</v>
      </c>
      <c r="D181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81" s="25" t="s">
        <v>791</v>
      </c>
      <c r="F181" s="25"/>
      <c r="G181" s="25" t="s">
        <v>792</v>
      </c>
      <c r="H181" s="26">
        <v>45555</v>
      </c>
      <c r="I181" s="26">
        <v>45747</v>
      </c>
      <c r="J181" s="26" t="s">
        <v>24</v>
      </c>
      <c r="K181" s="27" t="s">
        <v>24</v>
      </c>
      <c r="L181" s="26">
        <f>IF(Table2[[#This Row],[Extension Taken]] = "No",Table2[[#This Row],[Original End Date]],EDATE(Table2[[#This Row],[Original End Date]],Table2[[#This Row],[Extension Taken (Months)]]))</f>
        <v>45747</v>
      </c>
      <c r="M181" s="28">
        <v>21450</v>
      </c>
      <c r="N181" s="25" t="s">
        <v>37</v>
      </c>
      <c r="O181" s="55">
        <v>21450</v>
      </c>
      <c r="P181" s="25" t="s">
        <v>340</v>
      </c>
      <c r="Q181" s="25"/>
      <c r="R181" s="25" t="s">
        <v>793</v>
      </c>
      <c r="S181" s="30" t="s">
        <v>770</v>
      </c>
      <c r="T181" s="25"/>
    </row>
    <row r="182" spans="1:20" ht="54.6" customHeight="1" x14ac:dyDescent="0.25">
      <c r="A182" s="23" t="s">
        <v>794</v>
      </c>
      <c r="B182" s="24" t="s">
        <v>795</v>
      </c>
      <c r="C182" s="25" t="s">
        <v>796</v>
      </c>
      <c r="D182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82" s="25" t="s">
        <v>797</v>
      </c>
      <c r="F182" s="25"/>
      <c r="G182" s="25" t="s">
        <v>574</v>
      </c>
      <c r="H182" s="26">
        <v>44927</v>
      </c>
      <c r="I182" s="26">
        <v>46023</v>
      </c>
      <c r="J182" s="26" t="s">
        <v>32</v>
      </c>
      <c r="K182" s="27"/>
      <c r="L182" s="26">
        <f>IF(Table2[[#This Row],[Extension Taken]] = "No",Table2[[#This Row],[Original End Date]],EDATE(Table2[[#This Row],[Original End Date]],Table2[[#This Row],[Extension Taken (Months)]]))</f>
        <v>46023</v>
      </c>
      <c r="M182" s="28">
        <v>150000</v>
      </c>
      <c r="N182" s="25" t="s">
        <v>37</v>
      </c>
      <c r="O182" s="55">
        <v>300000</v>
      </c>
      <c r="P182" s="25" t="s">
        <v>340</v>
      </c>
      <c r="Q182" s="25"/>
      <c r="R182" s="25" t="s">
        <v>798</v>
      </c>
      <c r="S182" s="30" t="s">
        <v>799</v>
      </c>
      <c r="T182" s="25" t="s">
        <v>800</v>
      </c>
    </row>
    <row r="183" spans="1:20" ht="54.6" customHeight="1" x14ac:dyDescent="0.25">
      <c r="A183" s="23" t="s">
        <v>801</v>
      </c>
      <c r="B183" s="24" t="s">
        <v>802</v>
      </c>
      <c r="C183" s="25" t="s">
        <v>803</v>
      </c>
      <c r="D183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83" s="25" t="s">
        <v>804</v>
      </c>
      <c r="F183" s="25"/>
      <c r="G183" s="25" t="s">
        <v>574</v>
      </c>
      <c r="H183" s="26">
        <v>45566</v>
      </c>
      <c r="I183" s="26">
        <v>45931</v>
      </c>
      <c r="J183" s="26" t="s">
        <v>24</v>
      </c>
      <c r="K183" s="27" t="s">
        <v>24</v>
      </c>
      <c r="L183" s="26">
        <f>IF(Table2[[#This Row],[Extension Taken]] = "No",Table2[[#This Row],[Original End Date]],EDATE(Table2[[#This Row],[Original End Date]],Table2[[#This Row],[Extension Taken (Months)]]))</f>
        <v>45931</v>
      </c>
      <c r="M183" s="28">
        <v>7200</v>
      </c>
      <c r="N183" s="25" t="s">
        <v>37</v>
      </c>
      <c r="O183" s="55">
        <v>7200</v>
      </c>
      <c r="P183" s="25" t="s">
        <v>340</v>
      </c>
      <c r="Q183" s="25"/>
      <c r="R183" s="25" t="s">
        <v>536</v>
      </c>
      <c r="S183" s="30" t="s">
        <v>805</v>
      </c>
      <c r="T183" s="25"/>
    </row>
    <row r="184" spans="1:20" ht="54.6" customHeight="1" x14ac:dyDescent="0.25">
      <c r="A184" s="23" t="s">
        <v>801</v>
      </c>
      <c r="B184" s="24"/>
      <c r="C184" s="25" t="s">
        <v>806</v>
      </c>
      <c r="D184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4" s="25" t="s">
        <v>804</v>
      </c>
      <c r="F184" s="25"/>
      <c r="G184" s="25" t="s">
        <v>807</v>
      </c>
      <c r="H184" s="26">
        <v>44287</v>
      </c>
      <c r="I184" s="26">
        <v>45748</v>
      </c>
      <c r="J184" s="26" t="s">
        <v>24</v>
      </c>
      <c r="K184" s="27" t="s">
        <v>24</v>
      </c>
      <c r="L184" s="26">
        <v>47939</v>
      </c>
      <c r="M184" s="28">
        <v>643039</v>
      </c>
      <c r="N184" s="25" t="s">
        <v>37</v>
      </c>
      <c r="O184" s="55">
        <v>643039</v>
      </c>
      <c r="P184" s="25" t="s">
        <v>340</v>
      </c>
      <c r="Q184" s="25"/>
      <c r="R184" s="25" t="s">
        <v>536</v>
      </c>
      <c r="S184" s="30" t="s">
        <v>461</v>
      </c>
      <c r="T184" s="25"/>
    </row>
    <row r="185" spans="1:20" ht="54.6" customHeight="1" x14ac:dyDescent="0.2">
      <c r="A185" s="38" t="s">
        <v>808</v>
      </c>
      <c r="B185" s="11" t="s">
        <v>809</v>
      </c>
      <c r="C185" s="39" t="s">
        <v>810</v>
      </c>
      <c r="D18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85" s="39" t="s">
        <v>804</v>
      </c>
      <c r="G185" s="5" t="s">
        <v>779</v>
      </c>
      <c r="H185" s="6">
        <v>45660</v>
      </c>
      <c r="I185" s="6">
        <v>46812</v>
      </c>
      <c r="J185" s="6" t="s">
        <v>24</v>
      </c>
      <c r="K185" s="40" t="s">
        <v>24</v>
      </c>
      <c r="L185" s="6">
        <f>IF(Table2[[#This Row],[Extension Taken]] = "No",Table2[[#This Row],[Original End Date]],EDATE(Table2[[#This Row],[Original End Date]],Table2[[#This Row],[Extension Taken (Months)]]))</f>
        <v>46812</v>
      </c>
      <c r="M185" s="17">
        <v>214990.85</v>
      </c>
      <c r="N185" s="41" t="s">
        <v>37</v>
      </c>
      <c r="O185" s="56">
        <v>214990.85</v>
      </c>
      <c r="P185" s="5" t="s">
        <v>289</v>
      </c>
      <c r="R185" s="39" t="s">
        <v>536</v>
      </c>
      <c r="S185" s="22" t="s">
        <v>27</v>
      </c>
      <c r="T185" s="5" t="s">
        <v>811</v>
      </c>
    </row>
    <row r="186" spans="1:20" ht="54.6" customHeight="1" x14ac:dyDescent="0.25">
      <c r="A186" s="23" t="s">
        <v>812</v>
      </c>
      <c r="B186" s="24" t="s">
        <v>813</v>
      </c>
      <c r="C186" s="25" t="s">
        <v>814</v>
      </c>
      <c r="D186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86" s="25" t="s">
        <v>815</v>
      </c>
      <c r="F186" s="25"/>
      <c r="G186" s="25" t="s">
        <v>719</v>
      </c>
      <c r="H186" s="26">
        <v>45562</v>
      </c>
      <c r="I186" s="26">
        <v>45927</v>
      </c>
      <c r="J186" s="26" t="s">
        <v>24</v>
      </c>
      <c r="K186" s="27" t="s">
        <v>24</v>
      </c>
      <c r="L186" s="26">
        <f>IF(Table2[[#This Row],[Extension Taken]] = "No",Table2[[#This Row],[Original End Date]],EDATE(Table2[[#This Row],[Original End Date]],Table2[[#This Row],[Extension Taken (Months)]]))</f>
        <v>45927</v>
      </c>
      <c r="M186" s="28">
        <v>23850</v>
      </c>
      <c r="N186" s="25" t="s">
        <v>37</v>
      </c>
      <c r="O186" s="55">
        <v>23850</v>
      </c>
      <c r="P186" s="25" t="s">
        <v>340</v>
      </c>
      <c r="Q186" s="25"/>
      <c r="R186" s="25" t="s">
        <v>816</v>
      </c>
      <c r="S186" s="30" t="s">
        <v>817</v>
      </c>
      <c r="T186" s="25" t="s">
        <v>818</v>
      </c>
    </row>
    <row r="187" spans="1:20" ht="54.6" customHeight="1" x14ac:dyDescent="0.25">
      <c r="A187" s="23" t="s">
        <v>819</v>
      </c>
      <c r="B187" s="11" t="s">
        <v>820</v>
      </c>
      <c r="C187" s="5" t="s">
        <v>821</v>
      </c>
      <c r="D18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87" s="5" t="s">
        <v>822</v>
      </c>
      <c r="G187" s="5" t="s">
        <v>823</v>
      </c>
      <c r="H187" s="6">
        <v>45628</v>
      </c>
      <c r="I187" s="6">
        <v>45992</v>
      </c>
      <c r="J187" s="6" t="s">
        <v>24</v>
      </c>
      <c r="K187" s="7" t="s">
        <v>24</v>
      </c>
      <c r="L187" s="6">
        <f>IF(Table2[[#This Row],[Extension Taken]] = "No",Table2[[#This Row],[Original End Date]],EDATE(Table2[[#This Row],[Original End Date]],Table2[[#This Row],[Extension Taken (Months)]]))</f>
        <v>45992</v>
      </c>
      <c r="M187" s="17" t="s">
        <v>824</v>
      </c>
      <c r="N187" s="5" t="s">
        <v>37</v>
      </c>
      <c r="O187" s="52" t="s">
        <v>824</v>
      </c>
      <c r="P187" s="5" t="s">
        <v>340</v>
      </c>
      <c r="R187" s="5" t="s">
        <v>618</v>
      </c>
      <c r="S187" s="22" t="s">
        <v>27</v>
      </c>
      <c r="T187" s="5" t="s">
        <v>825</v>
      </c>
    </row>
    <row r="188" spans="1:20" ht="54.6" customHeight="1" x14ac:dyDescent="0.25">
      <c r="A188" s="23" t="s">
        <v>826</v>
      </c>
      <c r="B188" s="11" t="s">
        <v>827</v>
      </c>
      <c r="C188" s="5" t="s">
        <v>828</v>
      </c>
      <c r="D18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88" s="5" t="s">
        <v>829</v>
      </c>
      <c r="G188" s="5" t="s">
        <v>830</v>
      </c>
      <c r="H188" s="6">
        <v>45618</v>
      </c>
      <c r="I188" s="6">
        <v>45645</v>
      </c>
      <c r="J188" s="6" t="s">
        <v>24</v>
      </c>
      <c r="K188" s="7" t="s">
        <v>24</v>
      </c>
      <c r="L188" s="6">
        <f>IF(Table2[[#This Row],[Extension Taken]] = "No",Table2[[#This Row],[Original End Date]],EDATE(Table2[[#This Row],[Original End Date]],Table2[[#This Row],[Extension Taken (Months)]]))</f>
        <v>45645</v>
      </c>
      <c r="M188" s="17">
        <v>15750</v>
      </c>
      <c r="N188" s="5" t="s">
        <v>37</v>
      </c>
      <c r="O188" s="52">
        <v>15750</v>
      </c>
      <c r="P188" s="5" t="s">
        <v>265</v>
      </c>
      <c r="R188" s="5" t="s">
        <v>831</v>
      </c>
      <c r="S188" s="22" t="s">
        <v>832</v>
      </c>
      <c r="T188" s="5"/>
    </row>
    <row r="189" spans="1:20" ht="54.6" customHeight="1" x14ac:dyDescent="0.25">
      <c r="A189" s="23" t="s">
        <v>833</v>
      </c>
      <c r="B189" s="11" t="s">
        <v>834</v>
      </c>
      <c r="C189" s="5" t="s">
        <v>835</v>
      </c>
      <c r="D18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89" s="5" t="s">
        <v>836</v>
      </c>
      <c r="G189" s="5" t="s">
        <v>574</v>
      </c>
      <c r="H189" s="6">
        <v>45566</v>
      </c>
      <c r="I189" s="6">
        <v>45658</v>
      </c>
      <c r="J189" s="6" t="s">
        <v>24</v>
      </c>
      <c r="K189" s="7" t="s">
        <v>24</v>
      </c>
      <c r="L189" s="6">
        <v>45992</v>
      </c>
      <c r="M189" s="17" t="s">
        <v>837</v>
      </c>
      <c r="N189" s="5" t="s">
        <v>37</v>
      </c>
      <c r="O189" s="52" t="s">
        <v>837</v>
      </c>
      <c r="P189" s="5" t="s">
        <v>340</v>
      </c>
      <c r="R189" s="5" t="s">
        <v>536</v>
      </c>
      <c r="S189" s="22" t="s">
        <v>27</v>
      </c>
      <c r="T189" s="5"/>
    </row>
    <row r="190" spans="1:20" ht="54.6" customHeight="1" x14ac:dyDescent="0.25">
      <c r="A190" s="23" t="s">
        <v>838</v>
      </c>
      <c r="B190" s="11" t="s">
        <v>839</v>
      </c>
      <c r="C190" s="5" t="s">
        <v>840</v>
      </c>
      <c r="D19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G190" s="5" t="s">
        <v>841</v>
      </c>
      <c r="H190" s="6">
        <v>43191</v>
      </c>
      <c r="I190" s="5" t="s">
        <v>841</v>
      </c>
      <c r="J190" s="6" t="s">
        <v>24</v>
      </c>
      <c r="K190" s="7" t="s">
        <v>24</v>
      </c>
      <c r="L190" s="6">
        <v>45804</v>
      </c>
      <c r="M190" s="17" t="s">
        <v>842</v>
      </c>
      <c r="N190" s="5" t="s">
        <v>37</v>
      </c>
      <c r="O190" s="52" t="s">
        <v>842</v>
      </c>
      <c r="P190" s="5" t="s">
        <v>340</v>
      </c>
      <c r="R190" s="5" t="s">
        <v>843</v>
      </c>
      <c r="S190" s="22"/>
      <c r="T190" s="5" t="s">
        <v>844</v>
      </c>
    </row>
    <row r="191" spans="1:20" ht="54.6" customHeight="1" x14ac:dyDescent="0.25">
      <c r="A191" s="23" t="s">
        <v>838</v>
      </c>
      <c r="B191" s="24" t="s">
        <v>845</v>
      </c>
      <c r="C191" s="25" t="s">
        <v>846</v>
      </c>
      <c r="D191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91" s="25" t="s">
        <v>847</v>
      </c>
      <c r="F191" s="25"/>
      <c r="G191" s="25" t="s">
        <v>519</v>
      </c>
      <c r="H191" s="26" t="s">
        <v>848</v>
      </c>
      <c r="I191" s="26">
        <v>45747</v>
      </c>
      <c r="J191" s="26" t="s">
        <v>24</v>
      </c>
      <c r="K191" s="27" t="s">
        <v>24</v>
      </c>
      <c r="L191" s="26">
        <f>IF(Table2[[#This Row],[Extension Taken]] = "No",Table2[[#This Row],[Original End Date]],EDATE(Table2[[#This Row],[Original End Date]],Table2[[#This Row],[Extension Taken (Months)]]))</f>
        <v>45747</v>
      </c>
      <c r="M191" s="28">
        <v>30000</v>
      </c>
      <c r="N191" s="25" t="s">
        <v>37</v>
      </c>
      <c r="O191" s="55">
        <v>30000</v>
      </c>
      <c r="P191" s="25" t="s">
        <v>289</v>
      </c>
      <c r="Q191" s="25"/>
      <c r="R191" s="25" t="s">
        <v>849</v>
      </c>
      <c r="S191" s="30" t="s">
        <v>770</v>
      </c>
      <c r="T191" s="25"/>
    </row>
    <row r="192" spans="1:20" ht="54.6" customHeight="1" x14ac:dyDescent="0.25">
      <c r="A192" s="23" t="s">
        <v>850</v>
      </c>
      <c r="B192" s="24" t="s">
        <v>851</v>
      </c>
      <c r="C192" s="25" t="s">
        <v>852</v>
      </c>
      <c r="D192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92" s="25" t="s">
        <v>853</v>
      </c>
      <c r="F192" s="25"/>
      <c r="G192" s="25" t="s">
        <v>854</v>
      </c>
      <c r="H192" s="26">
        <v>45639</v>
      </c>
      <c r="I192" s="26">
        <v>46004</v>
      </c>
      <c r="J192" s="26" t="s">
        <v>24</v>
      </c>
      <c r="K192" s="27" t="s">
        <v>24</v>
      </c>
      <c r="L192" s="26">
        <v>46369</v>
      </c>
      <c r="M192" s="28">
        <v>26126</v>
      </c>
      <c r="N192" s="25" t="s">
        <v>37</v>
      </c>
      <c r="O192" s="55">
        <v>26126</v>
      </c>
      <c r="P192" s="25" t="s">
        <v>289</v>
      </c>
      <c r="Q192" s="25"/>
      <c r="R192" s="25" t="s">
        <v>569</v>
      </c>
      <c r="S192" s="30" t="s">
        <v>855</v>
      </c>
      <c r="T192" s="25"/>
    </row>
    <row r="193" spans="1:20" ht="54.6" customHeight="1" x14ac:dyDescent="0.25">
      <c r="A193" s="23" t="s">
        <v>856</v>
      </c>
      <c r="B193" s="24" t="s">
        <v>857</v>
      </c>
      <c r="C193" s="25" t="s">
        <v>858</v>
      </c>
      <c r="D193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93" s="25" t="s">
        <v>859</v>
      </c>
      <c r="F193" s="25"/>
      <c r="G193" s="26" t="s">
        <v>860</v>
      </c>
      <c r="H193" s="26">
        <v>45663</v>
      </c>
      <c r="I193" s="26">
        <v>45777</v>
      </c>
      <c r="J193" s="26" t="s">
        <v>24</v>
      </c>
      <c r="K193" s="27" t="s">
        <v>24</v>
      </c>
      <c r="L193" s="26">
        <f>IF(Table2[[#This Row],[Extension Taken]] = "No",Table2[[#This Row],[Original End Date]],EDATE(Table2[[#This Row],[Original End Date]],Table2[[#This Row],[Extension Taken (Months)]]))</f>
        <v>45777</v>
      </c>
      <c r="M193" s="28">
        <v>40845</v>
      </c>
      <c r="N193" s="25" t="s">
        <v>37</v>
      </c>
      <c r="O193" s="55">
        <v>40845</v>
      </c>
      <c r="P193" s="25" t="s">
        <v>289</v>
      </c>
      <c r="Q193" s="25"/>
      <c r="R193" s="25" t="s">
        <v>849</v>
      </c>
      <c r="S193" s="30" t="s">
        <v>770</v>
      </c>
      <c r="T193" s="25"/>
    </row>
    <row r="194" spans="1:20" ht="54.6" customHeight="1" x14ac:dyDescent="0.25">
      <c r="A194" s="23" t="s">
        <v>861</v>
      </c>
      <c r="B194" s="24" t="s">
        <v>862</v>
      </c>
      <c r="C194" s="25" t="s">
        <v>821</v>
      </c>
      <c r="D194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94" s="25" t="s">
        <v>863</v>
      </c>
      <c r="F194" s="25"/>
      <c r="G194" s="25" t="s">
        <v>823</v>
      </c>
      <c r="H194" s="26">
        <v>45657</v>
      </c>
      <c r="I194" s="26">
        <v>46022</v>
      </c>
      <c r="J194" s="26" t="s">
        <v>24</v>
      </c>
      <c r="K194" s="27" t="s">
        <v>24</v>
      </c>
      <c r="L194" s="26">
        <f>IF(Table2[[#This Row],[Extension Taken]] = "No",Table2[[#This Row],[Original End Date]],EDATE(Table2[[#This Row],[Original End Date]],Table2[[#This Row],[Extension Taken (Months)]]))</f>
        <v>46022</v>
      </c>
      <c r="M194" s="28" t="s">
        <v>824</v>
      </c>
      <c r="N194" s="25" t="s">
        <v>37</v>
      </c>
      <c r="O194" s="55" t="s">
        <v>824</v>
      </c>
      <c r="P194" s="25" t="s">
        <v>340</v>
      </c>
      <c r="Q194" s="25"/>
      <c r="R194" s="25" t="s">
        <v>618</v>
      </c>
      <c r="S194" s="30" t="s">
        <v>27</v>
      </c>
      <c r="T194" s="25" t="s">
        <v>864</v>
      </c>
    </row>
    <row r="195" spans="1:20" ht="54.6" customHeight="1" x14ac:dyDescent="0.25">
      <c r="A195" s="23" t="s">
        <v>865</v>
      </c>
      <c r="B195" s="11" t="s">
        <v>866</v>
      </c>
      <c r="C195" s="5" t="s">
        <v>867</v>
      </c>
      <c r="D19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95" s="5" t="s">
        <v>868</v>
      </c>
      <c r="G195" s="5" t="s">
        <v>549</v>
      </c>
      <c r="H195" s="6">
        <v>45474</v>
      </c>
      <c r="I195" s="6">
        <v>45717</v>
      </c>
      <c r="J195" s="6" t="s">
        <v>24</v>
      </c>
      <c r="K195" s="7" t="s">
        <v>24</v>
      </c>
      <c r="L195" s="6">
        <f>IF(Table2[[#This Row],[Extension Taken]] = "No",Table2[[#This Row],[Original End Date]],EDATE(Table2[[#This Row],[Original End Date]],Table2[[#This Row],[Extension Taken (Months)]]))</f>
        <v>45717</v>
      </c>
      <c r="M195" s="17">
        <v>9000</v>
      </c>
      <c r="N195" s="5" t="s">
        <v>37</v>
      </c>
      <c r="O195" s="50">
        <v>9000</v>
      </c>
      <c r="P195" s="25" t="s">
        <v>340</v>
      </c>
      <c r="R195" s="5" t="s">
        <v>869</v>
      </c>
      <c r="S195" s="22" t="s">
        <v>27</v>
      </c>
      <c r="T195" s="5"/>
    </row>
    <row r="196" spans="1:20" ht="54.6" customHeight="1" x14ac:dyDescent="0.25">
      <c r="A196" s="23" t="s">
        <v>870</v>
      </c>
      <c r="B196" s="11" t="s">
        <v>871</v>
      </c>
      <c r="C196" s="5" t="s">
        <v>872</v>
      </c>
      <c r="D19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96" s="5" t="s">
        <v>873</v>
      </c>
      <c r="G196" s="5" t="s">
        <v>874</v>
      </c>
      <c r="H196" s="6">
        <v>45597</v>
      </c>
      <c r="I196" s="6">
        <v>45962</v>
      </c>
      <c r="J196" s="6" t="s">
        <v>24</v>
      </c>
      <c r="K196" s="7" t="s">
        <v>24</v>
      </c>
      <c r="L196" s="6">
        <f>IF(Table2[[#This Row],[Extension Taken]] = "No",Table2[[#This Row],[Original End Date]],EDATE(Table2[[#This Row],[Original End Date]],Table2[[#This Row],[Extension Taken (Months)]]))</f>
        <v>45962</v>
      </c>
      <c r="M196" s="17">
        <v>3000</v>
      </c>
      <c r="N196" s="5" t="s">
        <v>37</v>
      </c>
      <c r="O196" s="50" t="s">
        <v>875</v>
      </c>
      <c r="P196" s="5" t="s">
        <v>340</v>
      </c>
      <c r="R196" s="5" t="s">
        <v>298</v>
      </c>
      <c r="S196" s="22" t="s">
        <v>27</v>
      </c>
      <c r="T196" s="5" t="s">
        <v>876</v>
      </c>
    </row>
    <row r="197" spans="1:20" ht="54.6" customHeight="1" x14ac:dyDescent="0.25">
      <c r="A197" s="23" t="s">
        <v>877</v>
      </c>
      <c r="B197" s="24" t="s">
        <v>878</v>
      </c>
      <c r="C197" s="25" t="s">
        <v>879</v>
      </c>
      <c r="D197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97" s="25" t="s">
        <v>880</v>
      </c>
      <c r="F197" s="25"/>
      <c r="G197" s="5" t="s">
        <v>874</v>
      </c>
      <c r="H197" s="26">
        <v>45670</v>
      </c>
      <c r="I197" s="26">
        <v>46035</v>
      </c>
      <c r="J197" s="26" t="s">
        <v>24</v>
      </c>
      <c r="K197" s="27" t="s">
        <v>24</v>
      </c>
      <c r="L197" s="26">
        <v>46765</v>
      </c>
      <c r="M197" s="28">
        <v>40705.78</v>
      </c>
      <c r="N197" s="25" t="s">
        <v>37</v>
      </c>
      <c r="O197" s="55">
        <v>40708.78</v>
      </c>
      <c r="P197" s="25" t="s">
        <v>289</v>
      </c>
      <c r="Q197" s="25"/>
      <c r="R197" s="5" t="s">
        <v>298</v>
      </c>
      <c r="S197" s="30" t="s">
        <v>543</v>
      </c>
      <c r="T197" s="25" t="s">
        <v>881</v>
      </c>
    </row>
    <row r="198" spans="1:20" ht="54.6" customHeight="1" x14ac:dyDescent="0.25">
      <c r="A198" s="23" t="s">
        <v>882</v>
      </c>
      <c r="B198" s="24" t="s">
        <v>883</v>
      </c>
      <c r="C198" s="25" t="s">
        <v>884</v>
      </c>
      <c r="D198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198" s="25" t="s">
        <v>885</v>
      </c>
      <c r="F198" s="25"/>
      <c r="G198" s="25" t="s">
        <v>574</v>
      </c>
      <c r="H198" s="26">
        <v>45677</v>
      </c>
      <c r="I198" s="26">
        <v>46042</v>
      </c>
      <c r="J198" s="26" t="s">
        <v>24</v>
      </c>
      <c r="K198" s="27" t="s">
        <v>24</v>
      </c>
      <c r="L198" s="26">
        <f>IF(Table2[[#This Row],[Extension Taken]] = "No",Table2[[#This Row],[Original End Date]],EDATE(Table2[[#This Row],[Original End Date]],Table2[[#This Row],[Extension Taken (Months)]]))</f>
        <v>46042</v>
      </c>
      <c r="M198" s="28">
        <v>26016</v>
      </c>
      <c r="N198" s="25" t="s">
        <v>37</v>
      </c>
      <c r="O198" s="55">
        <v>26016</v>
      </c>
      <c r="P198" s="25" t="s">
        <v>886</v>
      </c>
      <c r="Q198" s="25"/>
      <c r="R198" s="25" t="s">
        <v>798</v>
      </c>
      <c r="S198" s="30" t="s">
        <v>887</v>
      </c>
      <c r="T198" s="25"/>
    </row>
    <row r="199" spans="1:20" ht="54.6" customHeight="1" x14ac:dyDescent="0.25">
      <c r="A199" s="23" t="s">
        <v>888</v>
      </c>
      <c r="B199" s="24" t="s">
        <v>889</v>
      </c>
      <c r="C199" s="25" t="s">
        <v>890</v>
      </c>
      <c r="D199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199" s="25" t="s">
        <v>891</v>
      </c>
      <c r="F199" s="25"/>
      <c r="G199" s="25" t="s">
        <v>892</v>
      </c>
      <c r="H199" s="26">
        <v>45688</v>
      </c>
      <c r="I199" s="26">
        <v>47514</v>
      </c>
      <c r="J199" s="26" t="s">
        <v>24</v>
      </c>
      <c r="K199" s="27" t="s">
        <v>24</v>
      </c>
      <c r="L199" s="26">
        <f>IF(Table2[[#This Row],[Extension Taken]] = "No",Table2[[#This Row],[Original End Date]],EDATE(Table2[[#This Row],[Original End Date]],Table2[[#This Row],[Extension Taken (Months)]]))</f>
        <v>47514</v>
      </c>
      <c r="M199" s="28">
        <v>82440</v>
      </c>
      <c r="N199" s="25" t="s">
        <v>37</v>
      </c>
      <c r="O199" s="55">
        <v>82440</v>
      </c>
      <c r="P199" s="25" t="s">
        <v>289</v>
      </c>
      <c r="Q199" s="25"/>
      <c r="R199" s="25" t="s">
        <v>893</v>
      </c>
      <c r="S199" s="30" t="s">
        <v>894</v>
      </c>
      <c r="T199" s="25"/>
    </row>
    <row r="200" spans="1:20" ht="54.6" customHeight="1" x14ac:dyDescent="0.25">
      <c r="A200" s="23" t="s">
        <v>895</v>
      </c>
      <c r="B200" s="24" t="s">
        <v>896</v>
      </c>
      <c r="C200" s="25" t="s">
        <v>669</v>
      </c>
      <c r="D200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00" s="25" t="s">
        <v>897</v>
      </c>
      <c r="F200" s="25"/>
      <c r="G200" s="25" t="s">
        <v>898</v>
      </c>
      <c r="H200" s="26">
        <v>45839</v>
      </c>
      <c r="I200" s="26">
        <v>46935</v>
      </c>
      <c r="J200" s="26" t="s">
        <v>24</v>
      </c>
      <c r="K200" s="27" t="s">
        <v>24</v>
      </c>
      <c r="L200" s="26">
        <v>46935</v>
      </c>
      <c r="M200" s="28" t="s">
        <v>899</v>
      </c>
      <c r="N200" s="25" t="s">
        <v>37</v>
      </c>
      <c r="O200" s="57" t="s">
        <v>899</v>
      </c>
      <c r="P200" s="25"/>
      <c r="Q200" s="25"/>
      <c r="R200" s="25" t="s">
        <v>647</v>
      </c>
      <c r="S200" s="30" t="s">
        <v>900</v>
      </c>
      <c r="T200" s="25" t="s">
        <v>901</v>
      </c>
    </row>
    <row r="201" spans="1:20" ht="54.6" customHeight="1" x14ac:dyDescent="0.25">
      <c r="A201" s="38" t="s">
        <v>902</v>
      </c>
      <c r="B201" s="24" t="s">
        <v>883</v>
      </c>
      <c r="C201" s="25" t="s">
        <v>884</v>
      </c>
      <c r="D201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01" s="25" t="s">
        <v>903</v>
      </c>
      <c r="F201" s="25"/>
      <c r="G201" s="25" t="s">
        <v>719</v>
      </c>
      <c r="H201" s="26">
        <v>45717</v>
      </c>
      <c r="I201" s="26">
        <v>46082</v>
      </c>
      <c r="J201" s="26" t="s">
        <v>24</v>
      </c>
      <c r="K201" s="27" t="s">
        <v>24</v>
      </c>
      <c r="L201" s="26">
        <f>IF(Table2[[#This Row],[Extension Taken]] = "No",Table2[[#This Row],[Original End Date]],EDATE(Table2[[#This Row],[Original End Date]],Table2[[#This Row],[Extension Taken (Months)]]))</f>
        <v>46082</v>
      </c>
      <c r="M201" s="28">
        <v>18724.5</v>
      </c>
      <c r="N201" s="25" t="s">
        <v>37</v>
      </c>
      <c r="O201" s="58">
        <v>18724.5</v>
      </c>
      <c r="P201" s="25" t="s">
        <v>289</v>
      </c>
      <c r="Q201" s="25"/>
      <c r="R201" s="25" t="s">
        <v>647</v>
      </c>
      <c r="S201" s="30" t="s">
        <v>904</v>
      </c>
      <c r="T201" s="25" t="s">
        <v>905</v>
      </c>
    </row>
    <row r="202" spans="1:20" ht="54.6" customHeight="1" x14ac:dyDescent="0.25">
      <c r="A202" s="38" t="s">
        <v>906</v>
      </c>
      <c r="B202" s="11" t="s">
        <v>907</v>
      </c>
      <c r="C202" s="5" t="s">
        <v>908</v>
      </c>
      <c r="D20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02" s="5" t="s">
        <v>909</v>
      </c>
      <c r="G202" s="5" t="s">
        <v>910</v>
      </c>
      <c r="H202" s="6">
        <v>45678</v>
      </c>
      <c r="I202" s="6">
        <v>45707</v>
      </c>
      <c r="J202" s="6" t="s">
        <v>24</v>
      </c>
      <c r="K202" s="7" t="s">
        <v>24</v>
      </c>
      <c r="L202" s="6">
        <f>IF(Table2[[#This Row],[Extension Taken]] = "No",Table2[[#This Row],[Original End Date]],EDATE(Table2[[#This Row],[Original End Date]],Table2[[#This Row],[Extension Taken (Months)]]))</f>
        <v>45707</v>
      </c>
      <c r="M202" s="17">
        <v>9500</v>
      </c>
      <c r="N202" s="5" t="s">
        <v>37</v>
      </c>
      <c r="O202" s="50">
        <v>9500</v>
      </c>
      <c r="P202" s="5" t="s">
        <v>911</v>
      </c>
      <c r="R202" s="5" t="s">
        <v>869</v>
      </c>
      <c r="S202" s="22" t="s">
        <v>27</v>
      </c>
      <c r="T202" s="5"/>
    </row>
    <row r="203" spans="1:20" ht="54.6" customHeight="1" x14ac:dyDescent="0.25">
      <c r="A203" s="38" t="s">
        <v>912</v>
      </c>
      <c r="B203" s="11" t="s">
        <v>913</v>
      </c>
      <c r="C203" s="5" t="s">
        <v>914</v>
      </c>
      <c r="D20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03" s="5" t="s">
        <v>915</v>
      </c>
      <c r="G203" s="5" t="s">
        <v>910</v>
      </c>
      <c r="H203" s="6">
        <v>45717</v>
      </c>
      <c r="I203" s="6">
        <v>45747</v>
      </c>
      <c r="J203" s="6" t="s">
        <v>24</v>
      </c>
      <c r="K203" s="7" t="s">
        <v>24</v>
      </c>
      <c r="L203" s="6">
        <f>IF(Table2[[#This Row],[Extension Taken]] = "No",Table2[[#This Row],[Original End Date]],EDATE(Table2[[#This Row],[Original End Date]],Table2[[#This Row],[Extension Taken (Months)]]))</f>
        <v>45747</v>
      </c>
      <c r="M203" s="17">
        <v>10447.32</v>
      </c>
      <c r="N203" s="5" t="s">
        <v>37</v>
      </c>
      <c r="O203" s="50" t="s">
        <v>916</v>
      </c>
      <c r="P203" s="5" t="s">
        <v>289</v>
      </c>
      <c r="R203" s="5" t="s">
        <v>521</v>
      </c>
      <c r="S203" s="22" t="s">
        <v>27</v>
      </c>
      <c r="T203" s="5"/>
    </row>
    <row r="204" spans="1:20" ht="54.6" customHeight="1" x14ac:dyDescent="0.25">
      <c r="A204" s="23" t="s">
        <v>917</v>
      </c>
      <c r="B204" s="24" t="s">
        <v>918</v>
      </c>
      <c r="C204" s="25" t="s">
        <v>919</v>
      </c>
      <c r="D204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04" s="25" t="s">
        <v>920</v>
      </c>
      <c r="F204" s="25"/>
      <c r="G204" s="25" t="s">
        <v>779</v>
      </c>
      <c r="H204" s="26">
        <v>45741</v>
      </c>
      <c r="I204" s="26">
        <v>46837</v>
      </c>
      <c r="J204" s="26" t="s">
        <v>24</v>
      </c>
      <c r="K204" s="27" t="s">
        <v>24</v>
      </c>
      <c r="L204" s="26">
        <f>IF(Table2[[#This Row],[Extension Taken]] = "No",Table2[[#This Row],[Original End Date]],EDATE(Table2[[#This Row],[Original End Date]],Table2[[#This Row],[Extension Taken (Months)]]))</f>
        <v>46837</v>
      </c>
      <c r="M204" s="28">
        <v>11520</v>
      </c>
      <c r="N204" s="25" t="s">
        <v>37</v>
      </c>
      <c r="O204" s="55">
        <v>11520</v>
      </c>
      <c r="P204" s="25" t="s">
        <v>289</v>
      </c>
      <c r="Q204" s="25"/>
      <c r="R204" s="25" t="s">
        <v>536</v>
      </c>
      <c r="S204" s="30" t="s">
        <v>921</v>
      </c>
      <c r="T204" s="25"/>
    </row>
    <row r="205" spans="1:20" ht="54.6" customHeight="1" x14ac:dyDescent="0.25">
      <c r="A205" s="23" t="s">
        <v>922</v>
      </c>
      <c r="B205" s="24" t="s">
        <v>923</v>
      </c>
      <c r="C205" s="25" t="s">
        <v>924</v>
      </c>
      <c r="D205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05" s="25" t="s">
        <v>925</v>
      </c>
      <c r="F205" s="25"/>
      <c r="G205" s="25" t="s">
        <v>779</v>
      </c>
      <c r="H205" s="26">
        <v>45712</v>
      </c>
      <c r="I205" s="26">
        <v>46806</v>
      </c>
      <c r="J205" s="26" t="s">
        <v>24</v>
      </c>
      <c r="K205" s="27" t="s">
        <v>24</v>
      </c>
      <c r="L205" s="26">
        <f>IF(Table2[[#This Row],[Extension Taken]] = "No",Table2[[#This Row],[Original End Date]],EDATE(Table2[[#This Row],[Original End Date]],Table2[[#This Row],[Extension Taken (Months)]]))</f>
        <v>46806</v>
      </c>
      <c r="M205" s="28">
        <v>33611.199999999997</v>
      </c>
      <c r="N205" s="25" t="s">
        <v>37</v>
      </c>
      <c r="O205" s="55">
        <v>336111.2</v>
      </c>
      <c r="P205" s="25" t="s">
        <v>289</v>
      </c>
      <c r="Q205" s="25"/>
      <c r="R205" s="25" t="s">
        <v>893</v>
      </c>
      <c r="S205" s="30" t="s">
        <v>894</v>
      </c>
      <c r="T205" s="25"/>
    </row>
    <row r="206" spans="1:20" ht="54.6" customHeight="1" x14ac:dyDescent="0.25">
      <c r="A206" s="23" t="s">
        <v>926</v>
      </c>
      <c r="B206" s="24" t="s">
        <v>927</v>
      </c>
      <c r="C206" s="25" t="s">
        <v>928</v>
      </c>
      <c r="D206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06" s="25" t="s">
        <v>929</v>
      </c>
      <c r="F206" s="25"/>
      <c r="G206" s="25" t="s">
        <v>930</v>
      </c>
      <c r="H206" s="26">
        <v>45748</v>
      </c>
      <c r="I206" s="26">
        <v>46477</v>
      </c>
      <c r="J206" s="26" t="s">
        <v>24</v>
      </c>
      <c r="K206" s="27" t="s">
        <v>24</v>
      </c>
      <c r="L206" s="26">
        <f>IF(Table2[[#This Row],[Extension Taken]] = "No",Table2[[#This Row],[Original End Date]],EDATE(Table2[[#This Row],[Original End Date]],Table2[[#This Row],[Extension Taken (Months)]]))</f>
        <v>46477</v>
      </c>
      <c r="M206" s="28">
        <v>29881.759999999998</v>
      </c>
      <c r="N206" s="25" t="s">
        <v>37</v>
      </c>
      <c r="O206" s="55">
        <v>29881.759999999998</v>
      </c>
      <c r="P206" s="25" t="s">
        <v>289</v>
      </c>
      <c r="Q206" s="25"/>
      <c r="R206" s="25" t="s">
        <v>798</v>
      </c>
      <c r="S206" s="30" t="s">
        <v>894</v>
      </c>
      <c r="T206" s="25"/>
    </row>
    <row r="207" spans="1:20" ht="54.6" customHeight="1" x14ac:dyDescent="0.25">
      <c r="A207" s="23" t="s">
        <v>931</v>
      </c>
      <c r="B207" s="11" t="s">
        <v>932</v>
      </c>
      <c r="C207" s="5" t="s">
        <v>933</v>
      </c>
      <c r="D20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07" s="5" t="s">
        <v>934</v>
      </c>
      <c r="G207" s="5" t="s">
        <v>719</v>
      </c>
      <c r="H207" s="6" t="s">
        <v>935</v>
      </c>
      <c r="I207" s="6" t="s">
        <v>936</v>
      </c>
      <c r="J207" s="6" t="s">
        <v>24</v>
      </c>
      <c r="K207" s="7" t="s">
        <v>24</v>
      </c>
      <c r="L207" s="6" t="str">
        <f>IF(Table2[[#This Row],[Extension Taken]] = "No",Table2[[#This Row],[Original End Date]],EDATE(Table2[[#This Row],[Original End Date]],Table2[[#This Row],[Extension Taken (Months)]]))</f>
        <v>16/02/2026</v>
      </c>
      <c r="M207" s="17">
        <v>191545.9</v>
      </c>
      <c r="N207" s="5" t="s">
        <v>37</v>
      </c>
      <c r="O207" s="50">
        <v>229855.08</v>
      </c>
      <c r="P207" s="5" t="s">
        <v>289</v>
      </c>
      <c r="R207" s="5" t="s">
        <v>937</v>
      </c>
      <c r="S207" s="22" t="s">
        <v>27</v>
      </c>
      <c r="T207" s="5" t="s">
        <v>938</v>
      </c>
    </row>
    <row r="208" spans="1:20" ht="54.6" customHeight="1" x14ac:dyDescent="0.25">
      <c r="A208" s="38" t="s">
        <v>939</v>
      </c>
      <c r="B208" s="21" t="s">
        <v>940</v>
      </c>
      <c r="C208" s="43" t="s">
        <v>941</v>
      </c>
      <c r="D20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08" s="5" t="s">
        <v>942</v>
      </c>
      <c r="G208" s="5" t="s">
        <v>892</v>
      </c>
      <c r="H208" s="6">
        <v>45748</v>
      </c>
      <c r="I208" s="6">
        <v>47573</v>
      </c>
      <c r="J208" s="6" t="s">
        <v>24</v>
      </c>
      <c r="K208" s="7" t="s">
        <v>24</v>
      </c>
      <c r="L208" s="6">
        <f>IF(Table2[[#This Row],[Extension Taken]] = "No",Table2[[#This Row],[Original End Date]],EDATE(Table2[[#This Row],[Original End Date]],Table2[[#This Row],[Extension Taken (Months)]]))</f>
        <v>47573</v>
      </c>
      <c r="M208" s="17">
        <v>230549.26</v>
      </c>
      <c r="N208" s="5" t="s">
        <v>37</v>
      </c>
      <c r="O208" s="50">
        <v>230549.25</v>
      </c>
      <c r="P208" s="5" t="s">
        <v>289</v>
      </c>
      <c r="R208" s="5" t="s">
        <v>937</v>
      </c>
      <c r="S208" s="22" t="s">
        <v>27</v>
      </c>
      <c r="T208" s="5" t="s">
        <v>943</v>
      </c>
    </row>
    <row r="209" spans="1:20" ht="54.6" customHeight="1" x14ac:dyDescent="0.25">
      <c r="A209" s="38" t="s">
        <v>944</v>
      </c>
      <c r="B209" s="21" t="s">
        <v>945</v>
      </c>
      <c r="C209" s="5" t="s">
        <v>946</v>
      </c>
      <c r="D20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09" s="5" t="s">
        <v>334</v>
      </c>
      <c r="G209" s="5" t="s">
        <v>947</v>
      </c>
      <c r="H209" s="6">
        <v>45689</v>
      </c>
      <c r="I209" s="6">
        <v>46054</v>
      </c>
      <c r="J209" s="6" t="s">
        <v>24</v>
      </c>
      <c r="K209" s="7" t="s">
        <v>24</v>
      </c>
      <c r="L209" s="6">
        <f>IF(Table2[[#This Row],[Extension Taken]] = "No",Table2[[#This Row],[Original End Date]],EDATE(Table2[[#This Row],[Original End Date]],Table2[[#This Row],[Extension Taken (Months)]]))</f>
        <v>46054</v>
      </c>
      <c r="M209" s="17">
        <v>28800</v>
      </c>
      <c r="O209" s="50">
        <v>28800</v>
      </c>
      <c r="P209" s="5" t="s">
        <v>289</v>
      </c>
      <c r="R209" s="5" t="s">
        <v>948</v>
      </c>
      <c r="S209" s="22" t="s">
        <v>27</v>
      </c>
      <c r="T209" s="5" t="s">
        <v>949</v>
      </c>
    </row>
    <row r="210" spans="1:20" ht="54.6" customHeight="1" x14ac:dyDescent="0.25">
      <c r="A210" s="23" t="s">
        <v>950</v>
      </c>
      <c r="B210" s="24" t="s">
        <v>940</v>
      </c>
      <c r="C210" s="25" t="s">
        <v>951</v>
      </c>
      <c r="D210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10" s="25" t="s">
        <v>952</v>
      </c>
      <c r="F210" s="25"/>
      <c r="G210" s="25" t="s">
        <v>892</v>
      </c>
      <c r="H210" s="26">
        <v>45748</v>
      </c>
      <c r="I210" s="26">
        <v>47573</v>
      </c>
      <c r="J210" s="26" t="s">
        <v>24</v>
      </c>
      <c r="K210" s="27" t="s">
        <v>24</v>
      </c>
      <c r="L210" s="26">
        <f>IF(Table2[[#This Row],[Extension Taken]] = "No",Table2[[#This Row],[Original End Date]],EDATE(Table2[[#This Row],[Original End Date]],Table2[[#This Row],[Extension Taken (Months)]]))</f>
        <v>47573</v>
      </c>
      <c r="M210" s="28">
        <v>230549.25</v>
      </c>
      <c r="N210" s="25"/>
      <c r="O210" s="55">
        <v>230549.25</v>
      </c>
      <c r="P210" s="25" t="s">
        <v>289</v>
      </c>
      <c r="Q210" s="25"/>
      <c r="R210" s="25" t="s">
        <v>798</v>
      </c>
      <c r="S210" s="30" t="s">
        <v>953</v>
      </c>
      <c r="T210" s="25"/>
    </row>
    <row r="211" spans="1:20" ht="54.6" customHeight="1" x14ac:dyDescent="0.25">
      <c r="A211" s="38" t="s">
        <v>954</v>
      </c>
      <c r="B211" s="11" t="s">
        <v>955</v>
      </c>
      <c r="C211" s="5" t="s">
        <v>956</v>
      </c>
      <c r="D21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11" s="5" t="s">
        <v>957</v>
      </c>
      <c r="G211" s="5" t="s">
        <v>719</v>
      </c>
      <c r="H211" s="6">
        <v>45748</v>
      </c>
      <c r="I211" s="6">
        <v>46112</v>
      </c>
      <c r="J211" s="6" t="s">
        <v>24</v>
      </c>
      <c r="K211" s="7" t="s">
        <v>24</v>
      </c>
      <c r="L211" s="6">
        <f>IF(Table2[[#This Row],[Extension Taken]] = "No",Table2[[#This Row],[Original End Date]],EDATE(Table2[[#This Row],[Original End Date]],Table2[[#This Row],[Extension Taken (Months)]]))</f>
        <v>46112</v>
      </c>
      <c r="M211" s="17" t="s">
        <v>958</v>
      </c>
      <c r="N211" s="5" t="s">
        <v>959</v>
      </c>
      <c r="O211" s="50">
        <v>6160</v>
      </c>
      <c r="P211" s="5" t="s">
        <v>960</v>
      </c>
      <c r="R211" s="5" t="s">
        <v>869</v>
      </c>
      <c r="S211" s="22" t="s">
        <v>27</v>
      </c>
      <c r="T211" s="5"/>
    </row>
    <row r="212" spans="1:20" ht="54.6" customHeight="1" x14ac:dyDescent="0.25">
      <c r="A212" s="38" t="s">
        <v>961</v>
      </c>
      <c r="B212" s="11" t="s">
        <v>962</v>
      </c>
      <c r="C212" s="5" t="s">
        <v>963</v>
      </c>
      <c r="D21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12" s="5" t="s">
        <v>964</v>
      </c>
      <c r="G212" s="5" t="s">
        <v>779</v>
      </c>
      <c r="H212" s="6">
        <v>45712</v>
      </c>
      <c r="I212" s="6">
        <v>46806</v>
      </c>
      <c r="J212" s="6" t="s">
        <v>24</v>
      </c>
      <c r="K212" s="7" t="s">
        <v>24</v>
      </c>
      <c r="L212" s="6">
        <f>IF(Table2[[#This Row],[Extension Taken]] = "No",Table2[[#This Row],[Original End Date]],EDATE(Table2[[#This Row],[Original End Date]],Table2[[#This Row],[Extension Taken (Months)]]))</f>
        <v>46806</v>
      </c>
      <c r="M212" s="17">
        <v>38375.24</v>
      </c>
      <c r="N212" s="5" t="s">
        <v>37</v>
      </c>
      <c r="O212" s="56">
        <v>38375.24</v>
      </c>
      <c r="P212" s="5" t="s">
        <v>289</v>
      </c>
      <c r="R212" s="5" t="s">
        <v>618</v>
      </c>
      <c r="S212" s="22" t="s">
        <v>894</v>
      </c>
      <c r="T212" s="5" t="s">
        <v>965</v>
      </c>
    </row>
    <row r="213" spans="1:20" ht="54.6" customHeight="1" x14ac:dyDescent="0.25">
      <c r="A213" s="38" t="s">
        <v>966</v>
      </c>
      <c r="B213" s="24" t="s">
        <v>967</v>
      </c>
      <c r="C213" s="25" t="s">
        <v>968</v>
      </c>
      <c r="D213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13" s="25" t="s">
        <v>969</v>
      </c>
      <c r="F213" s="25"/>
      <c r="G213" s="25" t="s">
        <v>970</v>
      </c>
      <c r="H213" s="26">
        <v>45721</v>
      </c>
      <c r="I213" s="26">
        <v>45747</v>
      </c>
      <c r="J213" s="26" t="s">
        <v>24</v>
      </c>
      <c r="K213" s="27" t="s">
        <v>24</v>
      </c>
      <c r="L213" s="26">
        <f>IF(Table2[[#This Row],[Extension Taken]] = "No",Table2[[#This Row],[Original End Date]],EDATE(Table2[[#This Row],[Original End Date]],Table2[[#This Row],[Extension Taken (Months)]]))</f>
        <v>45747</v>
      </c>
      <c r="M213" s="28" t="s">
        <v>971</v>
      </c>
      <c r="N213" s="25" t="s">
        <v>37</v>
      </c>
      <c r="O213" s="58" t="s">
        <v>971</v>
      </c>
      <c r="P213" s="25" t="s">
        <v>289</v>
      </c>
      <c r="Q213" s="25"/>
      <c r="R213" s="25" t="s">
        <v>569</v>
      </c>
      <c r="S213" s="30" t="s">
        <v>27</v>
      </c>
      <c r="T213" s="25" t="s">
        <v>972</v>
      </c>
    </row>
    <row r="214" spans="1:20" ht="54.6" customHeight="1" x14ac:dyDescent="0.25">
      <c r="A214" s="23" t="s">
        <v>973</v>
      </c>
      <c r="B214" s="24" t="s">
        <v>974</v>
      </c>
      <c r="C214" s="25" t="s">
        <v>975</v>
      </c>
      <c r="D214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14" s="25" t="s">
        <v>976</v>
      </c>
      <c r="F214" s="25"/>
      <c r="G214" s="25" t="s">
        <v>574</v>
      </c>
      <c r="H214" s="26">
        <v>45736</v>
      </c>
      <c r="I214" s="26">
        <v>46101</v>
      </c>
      <c r="J214" s="26" t="s">
        <v>24</v>
      </c>
      <c r="K214" s="27" t="s">
        <v>24</v>
      </c>
      <c r="L214" s="26">
        <f>IF(Table2[[#This Row],[Extension Taken]] = "No",Table2[[#This Row],[Original End Date]],EDATE(Table2[[#This Row],[Original End Date]],Table2[[#This Row],[Extension Taken (Months)]]))</f>
        <v>46101</v>
      </c>
      <c r="M214" s="28">
        <v>45496.800000000003</v>
      </c>
      <c r="N214" s="25" t="s">
        <v>37</v>
      </c>
      <c r="O214" s="55">
        <v>45496.800000000003</v>
      </c>
      <c r="P214" s="25" t="s">
        <v>289</v>
      </c>
      <c r="Q214" s="25"/>
      <c r="R214" s="25" t="s">
        <v>977</v>
      </c>
      <c r="S214" s="30" t="s">
        <v>770</v>
      </c>
      <c r="T214" s="25"/>
    </row>
    <row r="215" spans="1:20" ht="54.6" customHeight="1" x14ac:dyDescent="0.25">
      <c r="A215" s="31" t="s">
        <v>978</v>
      </c>
      <c r="B215" s="11" t="s">
        <v>979</v>
      </c>
      <c r="C215" s="5" t="s">
        <v>980</v>
      </c>
      <c r="D21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15" s="5" t="s">
        <v>167</v>
      </c>
      <c r="G215" s="5" t="s">
        <v>930</v>
      </c>
      <c r="H215" s="6">
        <v>45748</v>
      </c>
      <c r="I215" s="6">
        <v>46477</v>
      </c>
      <c r="J215" s="6" t="s">
        <v>24</v>
      </c>
      <c r="K215" s="7" t="s">
        <v>24</v>
      </c>
      <c r="L215" s="6">
        <f>IF(Table2[[#This Row],[Extension Taken]] = "No",Table2[[#This Row],[Original End Date]],EDATE(Table2[[#This Row],[Original End Date]],Table2[[#This Row],[Extension Taken (Months)]]))</f>
        <v>46477</v>
      </c>
      <c r="M215" s="17">
        <v>173512</v>
      </c>
      <c r="N215" s="5" t="s">
        <v>37</v>
      </c>
      <c r="O215" s="52">
        <v>173512</v>
      </c>
      <c r="P215" s="5" t="s">
        <v>289</v>
      </c>
      <c r="R215" s="5" t="s">
        <v>618</v>
      </c>
      <c r="S215" s="30" t="s">
        <v>900</v>
      </c>
      <c r="T215" s="5" t="s">
        <v>981</v>
      </c>
    </row>
    <row r="216" spans="1:20" ht="54.6" customHeight="1" x14ac:dyDescent="0.25">
      <c r="A216" s="31" t="s">
        <v>982</v>
      </c>
      <c r="B216" s="11" t="s">
        <v>983</v>
      </c>
      <c r="C216" s="5" t="s">
        <v>984</v>
      </c>
      <c r="D21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16" s="5" t="s">
        <v>985</v>
      </c>
      <c r="G216" s="5" t="s">
        <v>986</v>
      </c>
      <c r="H216" s="6">
        <v>45717</v>
      </c>
      <c r="I216" s="6">
        <v>46913</v>
      </c>
      <c r="J216" s="6" t="s">
        <v>24</v>
      </c>
      <c r="K216" s="7" t="s">
        <v>24</v>
      </c>
      <c r="L216" s="6">
        <f>IF(Table2[[#This Row],[Extension Taken]] = "No",Table2[[#This Row],[Original End Date]],EDATE(Table2[[#This Row],[Original End Date]],Table2[[#This Row],[Extension Taken (Months)]]))</f>
        <v>46913</v>
      </c>
      <c r="M216" s="17">
        <v>120000</v>
      </c>
      <c r="N216" s="5" t="s">
        <v>37</v>
      </c>
      <c r="O216" s="50">
        <v>120000</v>
      </c>
      <c r="P216" s="5" t="s">
        <v>289</v>
      </c>
      <c r="R216" s="5" t="s">
        <v>536</v>
      </c>
      <c r="S216" s="22" t="s">
        <v>987</v>
      </c>
      <c r="T216" s="5" t="s">
        <v>988</v>
      </c>
    </row>
    <row r="217" spans="1:20" ht="54.6" customHeight="1" x14ac:dyDescent="0.25">
      <c r="A217" s="31" t="s">
        <v>989</v>
      </c>
      <c r="B217" s="11" t="s">
        <v>990</v>
      </c>
      <c r="C217" s="5" t="s">
        <v>991</v>
      </c>
      <c r="D21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17" s="5" t="s">
        <v>143</v>
      </c>
      <c r="G217" s="5" t="s">
        <v>992</v>
      </c>
      <c r="H217" s="6">
        <v>45748</v>
      </c>
      <c r="I217" s="6">
        <v>47573</v>
      </c>
      <c r="J217" s="6" t="s">
        <v>24</v>
      </c>
      <c r="K217" s="7" t="s">
        <v>24</v>
      </c>
      <c r="L217" s="6">
        <f>IF(Table2[[#This Row],[Extension Taken]] = "No",Table2[[#This Row],[Original End Date]],EDATE(Table2[[#This Row],[Original End Date]],Table2[[#This Row],[Extension Taken (Months)]]))</f>
        <v>47573</v>
      </c>
      <c r="M217" s="17">
        <v>200384</v>
      </c>
      <c r="N217" s="5" t="s">
        <v>37</v>
      </c>
      <c r="O217" s="52">
        <v>200384</v>
      </c>
      <c r="P217" s="5" t="s">
        <v>289</v>
      </c>
      <c r="R217" s="5" t="s">
        <v>993</v>
      </c>
      <c r="S217" s="22" t="s">
        <v>994</v>
      </c>
      <c r="T217" s="5"/>
    </row>
    <row r="218" spans="1:20" ht="54.6" customHeight="1" x14ac:dyDescent="0.25">
      <c r="A218" s="31" t="s">
        <v>995</v>
      </c>
      <c r="B218" s="11" t="s">
        <v>996</v>
      </c>
      <c r="C218" s="5" t="s">
        <v>997</v>
      </c>
      <c r="D21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18" s="5" t="s">
        <v>998</v>
      </c>
      <c r="G218" s="5" t="s">
        <v>779</v>
      </c>
      <c r="H218" s="6">
        <v>45778</v>
      </c>
      <c r="I218" s="6">
        <v>46873</v>
      </c>
      <c r="J218" s="6" t="s">
        <v>24</v>
      </c>
      <c r="K218" s="7" t="s">
        <v>24</v>
      </c>
      <c r="L218" s="6">
        <f>IF(Table2[[#This Row],[Extension Taken]] = "No",Table2[[#This Row],[Original End Date]],EDATE(Table2[[#This Row],[Original End Date]],Table2[[#This Row],[Extension Taken (Months)]]))</f>
        <v>46873</v>
      </c>
      <c r="M218" s="17" t="s">
        <v>999</v>
      </c>
      <c r="N218" s="5" t="s">
        <v>37</v>
      </c>
      <c r="O218" s="52" t="s">
        <v>999</v>
      </c>
      <c r="P218" s="5" t="s">
        <v>265</v>
      </c>
      <c r="R218" s="5" t="s">
        <v>536</v>
      </c>
      <c r="S218" s="22" t="s">
        <v>1000</v>
      </c>
      <c r="T218" s="5"/>
    </row>
    <row r="219" spans="1:20" ht="54.6" customHeight="1" x14ac:dyDescent="0.25">
      <c r="A219" s="31" t="s">
        <v>1001</v>
      </c>
      <c r="B219" s="11" t="s">
        <v>1002</v>
      </c>
      <c r="C219" s="5" t="s">
        <v>1003</v>
      </c>
      <c r="D21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19" s="5" t="s">
        <v>897</v>
      </c>
      <c r="G219" s="5" t="s">
        <v>719</v>
      </c>
      <c r="H219" s="6">
        <v>45748</v>
      </c>
      <c r="I219" s="6">
        <v>46112</v>
      </c>
      <c r="J219" s="6" t="s">
        <v>24</v>
      </c>
      <c r="K219" s="7" t="s">
        <v>24</v>
      </c>
      <c r="L219" s="6">
        <f>IF(Table2[[#This Row],[Extension Taken]] = "No",Table2[[#This Row],[Original End Date]],EDATE(Table2[[#This Row],[Original End Date]],Table2[[#This Row],[Extension Taken (Months)]]))</f>
        <v>46112</v>
      </c>
      <c r="M219" s="17">
        <v>27552</v>
      </c>
      <c r="N219" s="5" t="s">
        <v>37</v>
      </c>
      <c r="O219" s="50">
        <v>27552</v>
      </c>
      <c r="P219" s="5" t="s">
        <v>289</v>
      </c>
      <c r="R219" s="5" t="s">
        <v>1004</v>
      </c>
      <c r="S219" s="22" t="s">
        <v>1005</v>
      </c>
      <c r="T219" s="5"/>
    </row>
    <row r="220" spans="1:20" ht="54.6" customHeight="1" x14ac:dyDescent="0.25">
      <c r="A220" s="31" t="s">
        <v>1006</v>
      </c>
      <c r="B220" s="11" t="s">
        <v>1007</v>
      </c>
      <c r="C220" s="5" t="s">
        <v>1008</v>
      </c>
      <c r="D22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20" s="5" t="s">
        <v>1009</v>
      </c>
      <c r="G220" s="5" t="s">
        <v>1010</v>
      </c>
      <c r="H220" s="6">
        <v>45722</v>
      </c>
      <c r="I220" s="6">
        <v>46087</v>
      </c>
      <c r="J220" s="6" t="s">
        <v>24</v>
      </c>
      <c r="K220" s="7" t="s">
        <v>24</v>
      </c>
      <c r="L220" s="6">
        <f>IF(Table2[[#This Row],[Extension Taken]] = "No",Table2[[#This Row],[Original End Date]],EDATE(Table2[[#This Row],[Original End Date]],Table2[[#This Row],[Extension Taken (Months)]]))</f>
        <v>46087</v>
      </c>
      <c r="M220" s="17" t="s">
        <v>1011</v>
      </c>
      <c r="N220" s="5" t="s">
        <v>37</v>
      </c>
      <c r="O220" s="50" t="s">
        <v>1012</v>
      </c>
      <c r="P220" s="5" t="s">
        <v>265</v>
      </c>
      <c r="R220" s="5" t="s">
        <v>470</v>
      </c>
      <c r="S220" s="22"/>
      <c r="T220" s="5" t="s">
        <v>1013</v>
      </c>
    </row>
    <row r="221" spans="1:20" ht="54.6" customHeight="1" x14ac:dyDescent="0.25">
      <c r="A221" s="31" t="s">
        <v>1014</v>
      </c>
      <c r="B221" s="11" t="s">
        <v>1007</v>
      </c>
      <c r="C221" s="5" t="s">
        <v>1008</v>
      </c>
      <c r="D22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21" s="5" t="s">
        <v>1015</v>
      </c>
      <c r="G221" s="5" t="s">
        <v>1010</v>
      </c>
      <c r="H221" s="6">
        <v>45721</v>
      </c>
      <c r="I221" s="6">
        <v>46086</v>
      </c>
      <c r="J221" s="6" t="s">
        <v>24</v>
      </c>
      <c r="K221" s="7" t="s">
        <v>24</v>
      </c>
      <c r="L221" s="6">
        <f>IF(Table2[[#This Row],[Extension Taken]] = "No",Table2[[#This Row],[Original End Date]],EDATE(Table2[[#This Row],[Original End Date]],Table2[[#This Row],[Extension Taken (Months)]]))</f>
        <v>46086</v>
      </c>
      <c r="M221" s="17">
        <v>16500</v>
      </c>
      <c r="N221" s="5" t="s">
        <v>37</v>
      </c>
      <c r="O221" s="50">
        <v>16500</v>
      </c>
      <c r="P221" s="5" t="s">
        <v>265</v>
      </c>
      <c r="R221" s="5" t="s">
        <v>470</v>
      </c>
      <c r="S221" s="22"/>
      <c r="T221" s="5" t="s">
        <v>1013</v>
      </c>
    </row>
    <row r="222" spans="1:20" ht="54.6" customHeight="1" x14ac:dyDescent="0.2">
      <c r="A222" s="31" t="s">
        <v>1016</v>
      </c>
      <c r="B222" s="11" t="s">
        <v>1017</v>
      </c>
      <c r="C222" s="5" t="s">
        <v>1018</v>
      </c>
      <c r="D22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22" s="5" t="s">
        <v>1009</v>
      </c>
      <c r="G222" s="5" t="s">
        <v>1010</v>
      </c>
      <c r="H222" s="6">
        <v>45722</v>
      </c>
      <c r="I222" s="6">
        <v>46087</v>
      </c>
      <c r="J222" s="6" t="s">
        <v>24</v>
      </c>
      <c r="K222" s="7" t="s">
        <v>24</v>
      </c>
      <c r="L222" s="6">
        <f>IF(Table2[[#This Row],[Extension Taken]] = "No",Table2[[#This Row],[Original End Date]],EDATE(Table2[[#This Row],[Original End Date]],Table2[[#This Row],[Extension Taken (Months)]]))</f>
        <v>46087</v>
      </c>
      <c r="M222" s="17" t="s">
        <v>1019</v>
      </c>
      <c r="N222" s="5" t="s">
        <v>37</v>
      </c>
      <c r="O222" s="59" t="s">
        <v>1020</v>
      </c>
      <c r="P222" s="5" t="s">
        <v>265</v>
      </c>
      <c r="R222" s="5" t="s">
        <v>470</v>
      </c>
      <c r="S222" s="22"/>
      <c r="T222" s="5" t="s">
        <v>1013</v>
      </c>
    </row>
    <row r="223" spans="1:20" ht="54.6" customHeight="1" x14ac:dyDescent="0.25">
      <c r="A223" s="31" t="s">
        <v>1021</v>
      </c>
      <c r="B223" s="11" t="s">
        <v>1017</v>
      </c>
      <c r="C223" s="5" t="s">
        <v>1018</v>
      </c>
      <c r="D22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23" s="5" t="s">
        <v>1015</v>
      </c>
      <c r="G223" s="5" t="s">
        <v>1010</v>
      </c>
      <c r="H223" s="6">
        <v>45721</v>
      </c>
      <c r="I223" s="6">
        <v>46086</v>
      </c>
      <c r="J223" s="6" t="s">
        <v>24</v>
      </c>
      <c r="K223" s="7" t="s">
        <v>24</v>
      </c>
      <c r="L223" s="6">
        <f>IF(Table2[[#This Row],[Extension Taken]] = "No",Table2[[#This Row],[Original End Date]],EDATE(Table2[[#This Row],[Original End Date]],Table2[[#This Row],[Extension Taken (Months)]]))</f>
        <v>46086</v>
      </c>
      <c r="M223" s="17" t="s">
        <v>1022</v>
      </c>
      <c r="N223" s="5" t="s">
        <v>37</v>
      </c>
      <c r="O223" s="50" t="s">
        <v>1023</v>
      </c>
      <c r="P223" s="5" t="s">
        <v>265</v>
      </c>
      <c r="R223" s="5" t="s">
        <v>470</v>
      </c>
      <c r="S223" s="22"/>
      <c r="T223" s="5" t="s">
        <v>1013</v>
      </c>
    </row>
    <row r="224" spans="1:20" ht="54.6" customHeight="1" x14ac:dyDescent="0.25">
      <c r="A224" s="31" t="s">
        <v>1024</v>
      </c>
      <c r="B224" s="11" t="s">
        <v>1025</v>
      </c>
      <c r="C224" s="5" t="s">
        <v>1026</v>
      </c>
      <c r="D22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24" s="5" t="s">
        <v>1015</v>
      </c>
      <c r="G224" s="5" t="s">
        <v>1027</v>
      </c>
      <c r="H224" s="6">
        <v>45700</v>
      </c>
      <c r="I224" s="6">
        <v>46022</v>
      </c>
      <c r="J224" s="6" t="s">
        <v>24</v>
      </c>
      <c r="K224" s="7" t="s">
        <v>24</v>
      </c>
      <c r="L224" s="6">
        <f>IF(Table2[[#This Row],[Extension Taken]] = "No",Table2[[#This Row],[Original End Date]],EDATE(Table2[[#This Row],[Original End Date]],Table2[[#This Row],[Extension Taken (Months)]]))</f>
        <v>46022</v>
      </c>
      <c r="M224" s="17">
        <v>49000</v>
      </c>
      <c r="N224" s="5" t="s">
        <v>37</v>
      </c>
      <c r="O224" s="50">
        <v>49000</v>
      </c>
      <c r="P224" s="5" t="s">
        <v>265</v>
      </c>
      <c r="R224" s="5" t="s">
        <v>470</v>
      </c>
      <c r="S224" s="22"/>
      <c r="T224" s="5"/>
    </row>
    <row r="225" spans="1:20" ht="54.6" customHeight="1" x14ac:dyDescent="0.25">
      <c r="A225" s="31" t="s">
        <v>1028</v>
      </c>
      <c r="B225" s="24" t="s">
        <v>1029</v>
      </c>
      <c r="C225" s="25" t="s">
        <v>1030</v>
      </c>
      <c r="D225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25" s="25" t="s">
        <v>897</v>
      </c>
      <c r="F225" s="25"/>
      <c r="G225" s="5" t="s">
        <v>1031</v>
      </c>
      <c r="H225" s="26">
        <v>45839</v>
      </c>
      <c r="I225" s="26">
        <v>46934</v>
      </c>
      <c r="J225" s="26" t="s">
        <v>24</v>
      </c>
      <c r="K225" s="27" t="s">
        <v>24</v>
      </c>
      <c r="L225" s="26">
        <f>IF(Table2[[#This Row],[Extension Taken]] = "No",Table2[[#This Row],[Original End Date]],EDATE(Table2[[#This Row],[Original End Date]],Table2[[#This Row],[Extension Taken (Months)]]))</f>
        <v>46934</v>
      </c>
      <c r="M225" s="29">
        <v>158603.89000000001</v>
      </c>
      <c r="N225" s="25" t="s">
        <v>37</v>
      </c>
      <c r="O225" s="55">
        <v>158603.89000000001</v>
      </c>
      <c r="P225" s="25" t="s">
        <v>289</v>
      </c>
      <c r="Q225" s="25"/>
      <c r="R225" s="25" t="s">
        <v>798</v>
      </c>
      <c r="S225" s="30"/>
      <c r="T225" s="25"/>
    </row>
    <row r="226" spans="1:20" ht="54.6" customHeight="1" x14ac:dyDescent="0.25">
      <c r="A226" s="31" t="s">
        <v>1032</v>
      </c>
      <c r="B226" s="11" t="s">
        <v>996</v>
      </c>
      <c r="C226" s="5" t="s">
        <v>1033</v>
      </c>
      <c r="D22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26" s="5" t="s">
        <v>998</v>
      </c>
      <c r="J226" s="6"/>
      <c r="L226" s="6">
        <f>IF(Table2[[#This Row],[Extension Taken]] = "No",Table2[[#This Row],[Original End Date]],EDATE(Table2[[#This Row],[Original End Date]],Table2[[#This Row],[Extension Taken (Months)]]))</f>
        <v>0</v>
      </c>
      <c r="M226" s="17"/>
      <c r="O226" s="50"/>
      <c r="S226" s="22"/>
      <c r="T226" s="5"/>
    </row>
    <row r="227" spans="1:20" ht="54.6" customHeight="1" x14ac:dyDescent="0.25">
      <c r="A227" s="23" t="s">
        <v>1034</v>
      </c>
      <c r="B227" s="24" t="s">
        <v>1035</v>
      </c>
      <c r="C227" s="25" t="s">
        <v>1036</v>
      </c>
      <c r="D227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27" s="25" t="s">
        <v>1037</v>
      </c>
      <c r="F227" s="25"/>
      <c r="G227" s="25" t="s">
        <v>719</v>
      </c>
      <c r="H227" s="26">
        <v>45748</v>
      </c>
      <c r="I227" s="26">
        <v>46112</v>
      </c>
      <c r="J227" s="26" t="s">
        <v>24</v>
      </c>
      <c r="K227" s="27" t="s">
        <v>24</v>
      </c>
      <c r="L227" s="26">
        <f>IF(Table2[[#This Row],[Extension Taken]] = "No",Table2[[#This Row],[Original End Date]],EDATE(Table2[[#This Row],[Original End Date]],Table2[[#This Row],[Extension Taken (Months)]]))</f>
        <v>46112</v>
      </c>
      <c r="M227" s="28">
        <v>3336</v>
      </c>
      <c r="N227" s="25" t="s">
        <v>37</v>
      </c>
      <c r="O227" s="55">
        <v>3336</v>
      </c>
      <c r="P227" s="25" t="s">
        <v>289</v>
      </c>
      <c r="Q227" s="25"/>
      <c r="R227" s="25" t="s">
        <v>536</v>
      </c>
      <c r="S227" s="30"/>
      <c r="T227" s="25"/>
    </row>
    <row r="228" spans="1:20" ht="54.6" customHeight="1" x14ac:dyDescent="0.25">
      <c r="A228" s="23" t="s">
        <v>1038</v>
      </c>
      <c r="B228" s="24" t="s">
        <v>1039</v>
      </c>
      <c r="C228" s="25" t="s">
        <v>1040</v>
      </c>
      <c r="D228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28" s="25" t="s">
        <v>1041</v>
      </c>
      <c r="F228" s="25"/>
      <c r="G228" s="25" t="s">
        <v>719</v>
      </c>
      <c r="H228" s="26">
        <v>45778</v>
      </c>
      <c r="I228" s="26">
        <v>46112</v>
      </c>
      <c r="J228" s="26" t="s">
        <v>24</v>
      </c>
      <c r="K228" s="27" t="s">
        <v>24</v>
      </c>
      <c r="L228" s="26">
        <f>IF(Table2[[#This Row],[Extension Taken]] = "No",Table2[[#This Row],[Original End Date]],EDATE(Table2[[#This Row],[Original End Date]],Table2[[#This Row],[Extension Taken (Months)]]))</f>
        <v>46112</v>
      </c>
      <c r="M228" s="28">
        <v>59940</v>
      </c>
      <c r="N228" s="25" t="s">
        <v>37</v>
      </c>
      <c r="O228" s="55">
        <v>59940</v>
      </c>
      <c r="P228" s="25" t="s">
        <v>340</v>
      </c>
      <c r="Q228" s="25"/>
      <c r="R228" s="25" t="s">
        <v>1042</v>
      </c>
      <c r="S228" s="30"/>
      <c r="T228" s="25"/>
    </row>
    <row r="229" spans="1:20" ht="54.6" customHeight="1" x14ac:dyDescent="0.25">
      <c r="A229" s="23" t="s">
        <v>1043</v>
      </c>
      <c r="B229" s="11" t="s">
        <v>1044</v>
      </c>
      <c r="C229" s="5" t="s">
        <v>1045</v>
      </c>
      <c r="D229" s="44" t="s">
        <v>631</v>
      </c>
      <c r="E229" s="5" t="s">
        <v>1046</v>
      </c>
      <c r="F229" s="25"/>
      <c r="G229" s="5" t="s">
        <v>1047</v>
      </c>
      <c r="H229" s="6" t="s">
        <v>1048</v>
      </c>
      <c r="I229" s="6" t="s">
        <v>1049</v>
      </c>
      <c r="J229" s="6" t="s">
        <v>24</v>
      </c>
      <c r="K229" s="5" t="s">
        <v>24</v>
      </c>
      <c r="L229" s="6" t="s">
        <v>1049</v>
      </c>
      <c r="M229" s="17" t="s">
        <v>1050</v>
      </c>
      <c r="N229" s="5" t="s">
        <v>55</v>
      </c>
      <c r="O229" s="52" t="s">
        <v>1050</v>
      </c>
      <c r="P229" s="5" t="s">
        <v>265</v>
      </c>
      <c r="Q229" s="5" t="s">
        <v>1051</v>
      </c>
      <c r="R229" s="5" t="s">
        <v>470</v>
      </c>
      <c r="S229" s="22" t="s">
        <v>921</v>
      </c>
      <c r="T229" s="5" t="s">
        <v>1052</v>
      </c>
    </row>
    <row r="230" spans="1:20" ht="54.6" customHeight="1" x14ac:dyDescent="0.25">
      <c r="A230" s="23" t="s">
        <v>1053</v>
      </c>
      <c r="B230" s="11" t="s">
        <v>1054</v>
      </c>
      <c r="C230" s="5" t="s">
        <v>1055</v>
      </c>
      <c r="D230" s="45" t="s">
        <v>1056</v>
      </c>
      <c r="E230" s="5" t="s">
        <v>915</v>
      </c>
      <c r="F230" s="5" t="s">
        <v>1051</v>
      </c>
      <c r="G230" s="5" t="s">
        <v>910</v>
      </c>
      <c r="H230" s="6" t="s">
        <v>1057</v>
      </c>
      <c r="I230" s="6" t="s">
        <v>1058</v>
      </c>
      <c r="J230" s="6" t="s">
        <v>24</v>
      </c>
      <c r="K230" s="5" t="s">
        <v>1059</v>
      </c>
      <c r="L230" s="6" t="s">
        <v>1058</v>
      </c>
      <c r="M230" s="17" t="s">
        <v>1060</v>
      </c>
      <c r="N230" s="5" t="s">
        <v>37</v>
      </c>
      <c r="O230" s="52" t="s">
        <v>1060</v>
      </c>
      <c r="P230" s="5" t="s">
        <v>1051</v>
      </c>
      <c r="Q230" s="5" t="s">
        <v>1051</v>
      </c>
      <c r="R230" s="5" t="s">
        <v>470</v>
      </c>
      <c r="S230" s="22" t="s">
        <v>1061</v>
      </c>
      <c r="T230" s="5" t="s">
        <v>1051</v>
      </c>
    </row>
    <row r="231" spans="1:20" ht="54.6" customHeight="1" x14ac:dyDescent="0.25">
      <c r="A231" s="23" t="s">
        <v>1062</v>
      </c>
      <c r="B231" s="24" t="s">
        <v>1063</v>
      </c>
      <c r="C231" s="25" t="s">
        <v>1064</v>
      </c>
      <c r="D231" s="46" t="s">
        <v>1065</v>
      </c>
      <c r="E231" s="25" t="s">
        <v>915</v>
      </c>
      <c r="F231" s="25" t="s">
        <v>1051</v>
      </c>
      <c r="G231" s="25" t="s">
        <v>1066</v>
      </c>
      <c r="H231" s="26">
        <v>45661</v>
      </c>
      <c r="I231" s="26" t="s">
        <v>1067</v>
      </c>
      <c r="J231" s="26" t="s">
        <v>24</v>
      </c>
      <c r="K231" s="25" t="s">
        <v>1059</v>
      </c>
      <c r="L231" s="26" t="s">
        <v>1067</v>
      </c>
      <c r="M231" s="28" t="s">
        <v>1068</v>
      </c>
      <c r="N231" s="25" t="s">
        <v>37</v>
      </c>
      <c r="O231" s="57" t="s">
        <v>1068</v>
      </c>
      <c r="P231" s="25" t="s">
        <v>1051</v>
      </c>
      <c r="Q231" s="25" t="s">
        <v>1051</v>
      </c>
      <c r="R231" s="25" t="s">
        <v>470</v>
      </c>
      <c r="S231" s="30" t="s">
        <v>1061</v>
      </c>
      <c r="T231" s="25" t="s">
        <v>1051</v>
      </c>
    </row>
    <row r="232" spans="1:20" ht="54.6" customHeight="1" x14ac:dyDescent="0.25">
      <c r="A232" s="23" t="s">
        <v>1069</v>
      </c>
      <c r="B232" s="11" t="s">
        <v>1070</v>
      </c>
      <c r="C232" s="5" t="s">
        <v>1071</v>
      </c>
      <c r="D23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32" s="5" t="s">
        <v>1072</v>
      </c>
      <c r="G232" s="5" t="s">
        <v>1073</v>
      </c>
      <c r="H232" s="6">
        <v>45809</v>
      </c>
      <c r="I232" s="6">
        <v>45991</v>
      </c>
      <c r="J232" s="6" t="s">
        <v>24</v>
      </c>
      <c r="K232" s="7" t="s">
        <v>24</v>
      </c>
      <c r="L232" s="6">
        <f>IF(Table2[[#This Row],[Extension Taken]] = "No",Table2[[#This Row],[Original End Date]],EDATE(Table2[[#This Row],[Original End Date]],Table2[[#This Row],[Extension Taken (Months)]]))</f>
        <v>45991</v>
      </c>
      <c r="M232" s="17">
        <v>43452</v>
      </c>
      <c r="N232" s="5" t="s">
        <v>37</v>
      </c>
      <c r="O232" s="52">
        <v>43452</v>
      </c>
      <c r="P232" s="5" t="s">
        <v>340</v>
      </c>
      <c r="R232" s="5" t="s">
        <v>1074</v>
      </c>
      <c r="S232" s="22" t="s">
        <v>1075</v>
      </c>
      <c r="T232" s="5"/>
    </row>
    <row r="233" spans="1:20" ht="54.6" customHeight="1" x14ac:dyDescent="0.25">
      <c r="A233" s="23" t="s">
        <v>1076</v>
      </c>
      <c r="B233" s="24" t="s">
        <v>1077</v>
      </c>
      <c r="C233" s="25" t="s">
        <v>1078</v>
      </c>
      <c r="D233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33" s="25" t="s">
        <v>1072</v>
      </c>
      <c r="F233" s="25"/>
      <c r="G233" s="25" t="s">
        <v>719</v>
      </c>
      <c r="H233" s="26">
        <v>45809</v>
      </c>
      <c r="I233" s="26">
        <v>46112</v>
      </c>
      <c r="J233" s="26" t="s">
        <v>24</v>
      </c>
      <c r="K233" s="27" t="s">
        <v>24</v>
      </c>
      <c r="L233" s="26">
        <f>IF(Table2[[#This Row],[Extension Taken]] = "No",Table2[[#This Row],[Original End Date]],EDATE(Table2[[#This Row],[Original End Date]],Table2[[#This Row],[Extension Taken (Months)]]))</f>
        <v>46112</v>
      </c>
      <c r="M233" s="28">
        <v>47000</v>
      </c>
      <c r="N233" s="25" t="s">
        <v>37</v>
      </c>
      <c r="O233" s="55">
        <v>47000</v>
      </c>
      <c r="P233" s="5" t="s">
        <v>340</v>
      </c>
      <c r="Q233" s="25"/>
      <c r="R233" s="25" t="s">
        <v>1074</v>
      </c>
      <c r="S233" s="30" t="s">
        <v>1075</v>
      </c>
      <c r="T233" s="25"/>
    </row>
    <row r="234" spans="1:20" ht="54.6" customHeight="1" x14ac:dyDescent="0.25">
      <c r="A234" s="23" t="s">
        <v>1079</v>
      </c>
      <c r="B234" s="24" t="s">
        <v>1080</v>
      </c>
      <c r="C234" s="25" t="s">
        <v>1064</v>
      </c>
      <c r="D234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34" s="25" t="s">
        <v>915</v>
      </c>
      <c r="F234" s="25"/>
      <c r="G234" s="25" t="s">
        <v>1073</v>
      </c>
      <c r="H234" s="26">
        <v>45845</v>
      </c>
      <c r="I234" s="26">
        <v>46038</v>
      </c>
      <c r="J234" s="26" t="s">
        <v>24</v>
      </c>
      <c r="K234" s="27" t="s">
        <v>24</v>
      </c>
      <c r="L234" s="26">
        <f>IF(Table2[[#This Row],[Extension Taken]] = "No",Table2[[#This Row],[Original End Date]],EDATE(Table2[[#This Row],[Original End Date]],Table2[[#This Row],[Extension Taken (Months)]]))</f>
        <v>46038</v>
      </c>
      <c r="M234" s="28">
        <v>29842.29</v>
      </c>
      <c r="N234" s="25" t="s">
        <v>37</v>
      </c>
      <c r="O234" s="55">
        <v>29842.29</v>
      </c>
      <c r="P234" s="25"/>
      <c r="Q234" s="25"/>
      <c r="R234" s="25" t="s">
        <v>470</v>
      </c>
      <c r="S234" s="30" t="s">
        <v>1081</v>
      </c>
      <c r="T234" s="25"/>
    </row>
    <row r="235" spans="1:20" ht="54.6" customHeight="1" x14ac:dyDescent="0.25">
      <c r="A235" s="23" t="s">
        <v>1082</v>
      </c>
      <c r="B235" s="24" t="s">
        <v>1083</v>
      </c>
      <c r="C235" s="25" t="s">
        <v>1084</v>
      </c>
      <c r="D235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35" s="25" t="s">
        <v>78</v>
      </c>
      <c r="F235" s="25"/>
      <c r="G235" s="25" t="s">
        <v>574</v>
      </c>
      <c r="H235" s="26">
        <v>44866</v>
      </c>
      <c r="I235" s="26">
        <v>45961</v>
      </c>
      <c r="J235" s="26" t="s">
        <v>24</v>
      </c>
      <c r="K235" s="27" t="s">
        <v>24</v>
      </c>
      <c r="L235" s="26">
        <f>IF(Table2[[#This Row],[Extension Taken]] = "No",Table2[[#This Row],[Original End Date]],EDATE(Table2[[#This Row],[Original End Date]],Table2[[#This Row],[Extension Taken (Months)]]))</f>
        <v>45961</v>
      </c>
      <c r="M235" s="28">
        <v>33912.400000000001</v>
      </c>
      <c r="N235" s="25" t="s">
        <v>37</v>
      </c>
      <c r="O235" s="57">
        <v>33912.400000000001</v>
      </c>
      <c r="P235" s="25" t="s">
        <v>265</v>
      </c>
      <c r="Q235" s="25"/>
      <c r="R235" s="25" t="s">
        <v>80</v>
      </c>
      <c r="S235" s="30" t="s">
        <v>1085</v>
      </c>
      <c r="T235" s="25"/>
    </row>
    <row r="236" spans="1:20" ht="54.6" customHeight="1" x14ac:dyDescent="0.25">
      <c r="A236" s="23" t="s">
        <v>1086</v>
      </c>
      <c r="B236" s="24" t="s">
        <v>1087</v>
      </c>
      <c r="C236" s="25" t="s">
        <v>1088</v>
      </c>
      <c r="D236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36" s="25" t="s">
        <v>1089</v>
      </c>
      <c r="F236" s="25"/>
      <c r="G236" s="25" t="s">
        <v>930</v>
      </c>
      <c r="H236" s="26">
        <v>45840</v>
      </c>
      <c r="I236" s="26">
        <v>46569</v>
      </c>
      <c r="J236" s="26" t="s">
        <v>24</v>
      </c>
      <c r="K236" s="27" t="s">
        <v>24</v>
      </c>
      <c r="L236" s="26">
        <f>IF(Table2[[#This Row],[Extension Taken]] = "No",Table2[[#This Row],[Original End Date]],EDATE(Table2[[#This Row],[Original End Date]],Table2[[#This Row],[Extension Taken (Months)]]))</f>
        <v>46569</v>
      </c>
      <c r="M236" s="28">
        <v>20000</v>
      </c>
      <c r="N236" s="25" t="s">
        <v>37</v>
      </c>
      <c r="O236" s="55">
        <v>20000</v>
      </c>
      <c r="P236" s="25" t="s">
        <v>265</v>
      </c>
      <c r="Q236" s="25"/>
      <c r="R236" s="25" t="s">
        <v>470</v>
      </c>
      <c r="S236" s="30" t="s">
        <v>921</v>
      </c>
      <c r="T236" s="25"/>
    </row>
    <row r="237" spans="1:20" ht="54.6" customHeight="1" x14ac:dyDescent="0.25">
      <c r="A237" s="23" t="s">
        <v>1090</v>
      </c>
      <c r="B237" s="24" t="s">
        <v>1091</v>
      </c>
      <c r="C237" s="25" t="s">
        <v>1092</v>
      </c>
      <c r="D237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37" s="25" t="s">
        <v>1093</v>
      </c>
      <c r="F237" s="25"/>
      <c r="G237" s="25" t="s">
        <v>1094</v>
      </c>
      <c r="H237" s="26">
        <v>45835</v>
      </c>
      <c r="I237" s="26">
        <v>46200</v>
      </c>
      <c r="J237" s="26" t="s">
        <v>24</v>
      </c>
      <c r="K237" s="27" t="s">
        <v>24</v>
      </c>
      <c r="L237" s="26">
        <v>46200</v>
      </c>
      <c r="M237" s="28">
        <v>10000</v>
      </c>
      <c r="N237" s="25" t="s">
        <v>37</v>
      </c>
      <c r="O237" s="55">
        <v>10000</v>
      </c>
      <c r="P237" s="25" t="s">
        <v>62</v>
      </c>
      <c r="Q237" s="25"/>
      <c r="R237" s="25" t="s">
        <v>1095</v>
      </c>
      <c r="S237" s="30" t="s">
        <v>921</v>
      </c>
      <c r="T237" s="25"/>
    </row>
    <row r="238" spans="1:20" ht="54.6" customHeight="1" x14ac:dyDescent="0.25">
      <c r="A238" s="23" t="s">
        <v>1096</v>
      </c>
      <c r="B238" s="24" t="s">
        <v>1097</v>
      </c>
      <c r="C238" s="25" t="s">
        <v>1098</v>
      </c>
      <c r="D238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38" s="25" t="s">
        <v>1099</v>
      </c>
      <c r="F238" s="25"/>
      <c r="G238" s="25" t="s">
        <v>930</v>
      </c>
      <c r="H238" s="26">
        <v>45852</v>
      </c>
      <c r="I238" s="26">
        <v>46582</v>
      </c>
      <c r="J238" s="26" t="s">
        <v>24</v>
      </c>
      <c r="K238" s="27" t="s">
        <v>24</v>
      </c>
      <c r="L238" s="26">
        <v>46582</v>
      </c>
      <c r="M238" s="28">
        <v>245000</v>
      </c>
      <c r="N238" s="25" t="s">
        <v>37</v>
      </c>
      <c r="O238" s="57">
        <v>245000</v>
      </c>
      <c r="P238" s="25"/>
      <c r="Q238" s="25"/>
      <c r="R238" s="25" t="s">
        <v>1100</v>
      </c>
      <c r="S238" s="30"/>
      <c r="T238" s="25"/>
    </row>
    <row r="239" spans="1:20" ht="54.6" customHeight="1" x14ac:dyDescent="0.25">
      <c r="A239" s="23" t="s">
        <v>1101</v>
      </c>
      <c r="B239" s="24" t="s">
        <v>1102</v>
      </c>
      <c r="C239" s="25" t="s">
        <v>1064</v>
      </c>
      <c r="D239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39" s="25" t="s">
        <v>915</v>
      </c>
      <c r="F239" s="25"/>
      <c r="G239" s="25" t="s">
        <v>549</v>
      </c>
      <c r="H239" s="26">
        <v>45880</v>
      </c>
      <c r="I239" s="26">
        <v>46164</v>
      </c>
      <c r="J239" s="26" t="s">
        <v>24</v>
      </c>
      <c r="K239" s="27" t="s">
        <v>24</v>
      </c>
      <c r="L239" s="26">
        <f>IF(Table2[[#This Row],[Extension Taken]] = "No",Table2[[#This Row],[Original End Date]],EDATE(Table2[[#This Row],[Original End Date]],Table2[[#This Row],[Extension Taken (Months)]]))</f>
        <v>46164</v>
      </c>
      <c r="M239" s="28">
        <v>75480</v>
      </c>
      <c r="N239" s="25" t="s">
        <v>37</v>
      </c>
      <c r="O239" s="57">
        <v>75480</v>
      </c>
      <c r="P239" s="25"/>
      <c r="Q239" s="25"/>
      <c r="R239" s="25" t="s">
        <v>470</v>
      </c>
      <c r="S239" s="30" t="s">
        <v>1075</v>
      </c>
      <c r="T239" s="25"/>
    </row>
    <row r="240" spans="1:20" ht="54.6" customHeight="1" x14ac:dyDescent="0.25">
      <c r="A240" s="23" t="s">
        <v>1103</v>
      </c>
      <c r="B240" s="24" t="s">
        <v>1035</v>
      </c>
      <c r="C240" s="25" t="s">
        <v>1104</v>
      </c>
      <c r="D240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40" s="25" t="s">
        <v>1105</v>
      </c>
      <c r="F240" s="25"/>
      <c r="G240" s="25" t="s">
        <v>597</v>
      </c>
      <c r="H240" s="26">
        <v>45748</v>
      </c>
      <c r="I240" s="26">
        <v>46477</v>
      </c>
      <c r="J240" s="26" t="s">
        <v>24</v>
      </c>
      <c r="K240" s="27" t="s">
        <v>24</v>
      </c>
      <c r="L240" s="26">
        <f>IF(Table2[[#This Row],[Extension Taken]] = "No",Table2[[#This Row],[Original End Date]],EDATE(Table2[[#This Row],[Original End Date]],Table2[[#This Row],[Extension Taken (Months)]]))</f>
        <v>46477</v>
      </c>
      <c r="M240" s="28">
        <v>10992</v>
      </c>
      <c r="N240" s="25" t="s">
        <v>37</v>
      </c>
      <c r="O240" s="55">
        <v>10992</v>
      </c>
      <c r="P240" s="25" t="s">
        <v>340</v>
      </c>
      <c r="Q240" s="25"/>
      <c r="R240" s="25" t="s">
        <v>536</v>
      </c>
      <c r="S240" s="30" t="s">
        <v>832</v>
      </c>
      <c r="T240" s="25"/>
    </row>
    <row r="241" spans="1:20" ht="54.6" customHeight="1" x14ac:dyDescent="0.25">
      <c r="A241" s="38" t="s">
        <v>1106</v>
      </c>
      <c r="B241" s="11" t="s">
        <v>1107</v>
      </c>
      <c r="C241" s="5" t="s">
        <v>1108</v>
      </c>
      <c r="D24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Not Yet Due</v>
      </c>
      <c r="E241" s="5" t="s">
        <v>1109</v>
      </c>
      <c r="G241" s="5" t="s">
        <v>1110</v>
      </c>
      <c r="H241" s="6">
        <v>45444</v>
      </c>
      <c r="I241" s="6" t="s">
        <v>1111</v>
      </c>
      <c r="J241" s="6" t="s">
        <v>24</v>
      </c>
      <c r="K241" s="7" t="s">
        <v>24</v>
      </c>
      <c r="L241" s="6" t="str">
        <f>IF(Table2[[#This Row],[Extension Taken]] = "No",Table2[[#This Row],[Original End Date]],EDATE(Table2[[#This Row],[Original End Date]],Table2[[#This Row],[Extension Taken (Months)]]))</f>
        <v>31/05/2026</v>
      </c>
      <c r="M241" s="42" t="s">
        <v>1112</v>
      </c>
      <c r="N241" s="5" t="s">
        <v>37</v>
      </c>
      <c r="O241" s="60" t="s">
        <v>1112</v>
      </c>
      <c r="P241" s="39" t="s">
        <v>62</v>
      </c>
      <c r="R241" s="5" t="s">
        <v>542</v>
      </c>
      <c r="S241" s="22" t="s">
        <v>1113</v>
      </c>
      <c r="T241" s="5" t="s">
        <v>1114</v>
      </c>
    </row>
    <row r="242" spans="1:20" ht="54.6" customHeight="1" x14ac:dyDescent="0.25">
      <c r="A242" s="23" t="s">
        <v>1115</v>
      </c>
      <c r="B242" s="24" t="s">
        <v>1116</v>
      </c>
      <c r="C242" s="25" t="s">
        <v>1117</v>
      </c>
      <c r="D242" s="2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Next Six Months</v>
      </c>
      <c r="E242" s="25" t="s">
        <v>1118</v>
      </c>
      <c r="F242" s="25"/>
      <c r="G242" s="25" t="s">
        <v>1119</v>
      </c>
      <c r="H242" s="26">
        <v>45889</v>
      </c>
      <c r="I242" s="26">
        <v>45959</v>
      </c>
      <c r="J242" s="26" t="s">
        <v>24</v>
      </c>
      <c r="K242" s="27" t="s">
        <v>24</v>
      </c>
      <c r="L242" s="26">
        <f>IF(Table2[[#This Row],[Extension Taken]] = "No",Table2[[#This Row],[Original End Date]],EDATE(Table2[[#This Row],[Original End Date]],Table2[[#This Row],[Extension Taken (Months)]]))</f>
        <v>45959</v>
      </c>
      <c r="M242" s="28">
        <v>15199</v>
      </c>
      <c r="N242" s="25" t="s">
        <v>37</v>
      </c>
      <c r="O242" s="57">
        <v>15199</v>
      </c>
      <c r="P242" s="25" t="s">
        <v>62</v>
      </c>
      <c r="Q242" s="25"/>
      <c r="R242" s="25" t="s">
        <v>1120</v>
      </c>
      <c r="S242" s="30" t="s">
        <v>832</v>
      </c>
      <c r="T242" s="25"/>
    </row>
    <row r="243" spans="1:20" ht="54.6" customHeight="1" x14ac:dyDescent="0.25">
      <c r="M243" s="5"/>
    </row>
    <row r="244" spans="1:20" ht="54.6" customHeight="1" x14ac:dyDescent="0.25">
      <c r="M244" s="5"/>
    </row>
    <row r="245" spans="1:20" ht="54.6" customHeight="1" x14ac:dyDescent="0.25">
      <c r="M245" s="5"/>
    </row>
    <row r="246" spans="1:20" ht="54.6" customHeight="1" x14ac:dyDescent="0.25">
      <c r="M246" s="5"/>
    </row>
    <row r="247" spans="1:20" ht="54.6" customHeight="1" x14ac:dyDescent="0.25">
      <c r="M247" s="5"/>
    </row>
    <row r="248" spans="1:20" ht="54.6" customHeight="1" x14ac:dyDescent="0.25">
      <c r="M248" s="5"/>
    </row>
    <row r="249" spans="1:20" ht="54.6" customHeight="1" x14ac:dyDescent="0.25">
      <c r="M249" s="5"/>
    </row>
    <row r="250" spans="1:20" ht="54.6" customHeight="1" x14ac:dyDescent="0.25">
      <c r="M250" s="5"/>
    </row>
    <row r="251" spans="1:20" ht="54.6" customHeight="1" x14ac:dyDescent="0.25">
      <c r="M251" s="5"/>
    </row>
    <row r="252" spans="1:20" ht="54.6" customHeight="1" x14ac:dyDescent="0.25">
      <c r="M252" s="5"/>
    </row>
    <row r="253" spans="1:20" ht="54.6" customHeight="1" x14ac:dyDescent="0.25">
      <c r="M253" s="5"/>
    </row>
    <row r="254" spans="1:20" ht="54.6" customHeight="1" x14ac:dyDescent="0.25">
      <c r="M254" s="5"/>
    </row>
    <row r="255" spans="1:20" ht="54.6" customHeight="1" x14ac:dyDescent="0.25">
      <c r="M255" s="5"/>
    </row>
    <row r="256" spans="1:20" ht="54.6" customHeight="1" x14ac:dyDescent="0.25">
      <c r="M256" s="5"/>
    </row>
    <row r="257" spans="13:13" ht="54.6" customHeight="1" x14ac:dyDescent="0.25">
      <c r="M257" s="5"/>
    </row>
    <row r="258" spans="13:13" ht="54.6" customHeight="1" x14ac:dyDescent="0.25">
      <c r="M258" s="5"/>
    </row>
    <row r="259" spans="13:13" ht="54.6" customHeight="1" x14ac:dyDescent="0.25">
      <c r="M259" s="5"/>
    </row>
    <row r="260" spans="13:13" ht="54.6" customHeight="1" x14ac:dyDescent="0.25">
      <c r="M260" s="5"/>
    </row>
    <row r="261" spans="13:13" ht="54.6" customHeight="1" x14ac:dyDescent="0.25">
      <c r="M261" s="5"/>
    </row>
    <row r="262" spans="13:13" ht="54.6" customHeight="1" x14ac:dyDescent="0.25">
      <c r="M262" s="5"/>
    </row>
    <row r="263" spans="13:13" ht="54.6" customHeight="1" x14ac:dyDescent="0.25">
      <c r="M263" s="5"/>
    </row>
    <row r="264" spans="13:13" ht="54.6" customHeight="1" x14ac:dyDescent="0.25">
      <c r="M264" s="5"/>
    </row>
    <row r="265" spans="13:13" ht="54.6" customHeight="1" x14ac:dyDescent="0.25">
      <c r="M265" s="5"/>
    </row>
    <row r="266" spans="13:13" ht="54.6" customHeight="1" x14ac:dyDescent="0.25">
      <c r="M266" s="5"/>
    </row>
    <row r="267" spans="13:13" ht="54.6" customHeight="1" x14ac:dyDescent="0.25">
      <c r="M267" s="5"/>
    </row>
    <row r="268" spans="13:13" ht="54.6" customHeight="1" x14ac:dyDescent="0.25">
      <c r="M268" s="5"/>
    </row>
    <row r="269" spans="13:13" ht="54.6" customHeight="1" x14ac:dyDescent="0.25">
      <c r="M269" s="5"/>
    </row>
    <row r="270" spans="13:13" ht="54.6" customHeight="1" x14ac:dyDescent="0.25">
      <c r="M270" s="5"/>
    </row>
    <row r="271" spans="13:13" ht="54.6" customHeight="1" x14ac:dyDescent="0.25">
      <c r="M271" s="5"/>
    </row>
    <row r="272" spans="13:13" ht="54.6" customHeight="1" x14ac:dyDescent="0.25">
      <c r="M272" s="5"/>
    </row>
    <row r="273" spans="13:13" ht="54.6" customHeight="1" x14ac:dyDescent="0.25">
      <c r="M273" s="5"/>
    </row>
    <row r="274" spans="13:13" ht="54.6" customHeight="1" x14ac:dyDescent="0.25">
      <c r="M274" s="5"/>
    </row>
    <row r="275" spans="13:13" ht="54.6" customHeight="1" x14ac:dyDescent="0.25">
      <c r="M275" s="5"/>
    </row>
    <row r="276" spans="13:13" ht="54.6" customHeight="1" x14ac:dyDescent="0.25">
      <c r="M276" s="5"/>
    </row>
    <row r="277" spans="13:13" ht="54.6" customHeight="1" x14ac:dyDescent="0.25">
      <c r="M277" s="5"/>
    </row>
    <row r="278" spans="13:13" ht="54.6" customHeight="1" x14ac:dyDescent="0.25">
      <c r="M278" s="5"/>
    </row>
    <row r="279" spans="13:13" ht="54.6" customHeight="1" x14ac:dyDescent="0.25">
      <c r="M279" s="5"/>
    </row>
    <row r="280" spans="13:13" ht="54.6" customHeight="1" x14ac:dyDescent="0.25">
      <c r="M280" s="5"/>
    </row>
    <row r="281" spans="13:13" ht="54.6" customHeight="1" x14ac:dyDescent="0.25">
      <c r="M281" s="5"/>
    </row>
    <row r="282" spans="13:13" ht="54.6" customHeight="1" x14ac:dyDescent="0.25">
      <c r="M282" s="5"/>
    </row>
    <row r="283" spans="13:13" ht="54.6" customHeight="1" x14ac:dyDescent="0.25">
      <c r="M283" s="5"/>
    </row>
    <row r="284" spans="13:13" ht="54.6" customHeight="1" x14ac:dyDescent="0.25">
      <c r="M284" s="5"/>
    </row>
    <row r="285" spans="13:13" ht="54.6" customHeight="1" x14ac:dyDescent="0.25">
      <c r="M285" s="5"/>
    </row>
    <row r="286" spans="13:13" ht="54.6" customHeight="1" x14ac:dyDescent="0.25">
      <c r="M286" s="5"/>
    </row>
    <row r="287" spans="13:13" ht="54.6" customHeight="1" x14ac:dyDescent="0.25">
      <c r="M287" s="5"/>
    </row>
    <row r="288" spans="13:13" ht="54.6" customHeight="1" x14ac:dyDescent="0.25">
      <c r="M288" s="5"/>
    </row>
    <row r="289" spans="13:13" ht="54.6" customHeight="1" x14ac:dyDescent="0.25">
      <c r="M289" s="5"/>
    </row>
    <row r="290" spans="13:13" ht="54.6" customHeight="1" x14ac:dyDescent="0.25">
      <c r="M290" s="5"/>
    </row>
    <row r="291" spans="13:13" ht="54.6" customHeight="1" x14ac:dyDescent="0.25">
      <c r="M291" s="5"/>
    </row>
    <row r="292" spans="13:13" ht="54.6" customHeight="1" x14ac:dyDescent="0.25">
      <c r="M292" s="5"/>
    </row>
    <row r="293" spans="13:13" ht="54.6" customHeight="1" x14ac:dyDescent="0.25">
      <c r="M293" s="5"/>
    </row>
    <row r="294" spans="13:13" ht="54.6" customHeight="1" x14ac:dyDescent="0.25">
      <c r="M294" s="5"/>
    </row>
    <row r="295" spans="13:13" ht="54.6" customHeight="1" x14ac:dyDescent="0.25">
      <c r="M295" s="5"/>
    </row>
    <row r="296" spans="13:13" ht="54.6" customHeight="1" x14ac:dyDescent="0.25">
      <c r="M296" s="5"/>
    </row>
    <row r="297" spans="13:13" ht="54.6" customHeight="1" x14ac:dyDescent="0.25">
      <c r="M297" s="5"/>
    </row>
    <row r="298" spans="13:13" ht="54.6" customHeight="1" x14ac:dyDescent="0.25">
      <c r="M298" s="5"/>
    </row>
    <row r="299" spans="13:13" ht="54.6" customHeight="1" x14ac:dyDescent="0.25">
      <c r="M299" s="5"/>
    </row>
    <row r="300" spans="13:13" ht="54.6" customHeight="1" x14ac:dyDescent="0.25">
      <c r="M300" s="5"/>
    </row>
    <row r="301" spans="13:13" ht="54.6" customHeight="1" x14ac:dyDescent="0.25">
      <c r="M301" s="5"/>
    </row>
    <row r="302" spans="13:13" ht="54.6" customHeight="1" x14ac:dyDescent="0.25">
      <c r="M302" s="5"/>
    </row>
    <row r="303" spans="13:13" ht="54.6" customHeight="1" x14ac:dyDescent="0.25">
      <c r="M303" s="5"/>
    </row>
    <row r="304" spans="13:13" ht="54.6" customHeight="1" x14ac:dyDescent="0.25">
      <c r="M304" s="5"/>
    </row>
    <row r="305" spans="13:13" ht="54.6" customHeight="1" x14ac:dyDescent="0.25">
      <c r="M305" s="5"/>
    </row>
    <row r="306" spans="13:13" ht="54.6" customHeight="1" x14ac:dyDescent="0.25">
      <c r="M306" s="5"/>
    </row>
    <row r="307" spans="13:13" ht="54.6" customHeight="1" x14ac:dyDescent="0.25">
      <c r="M307" s="5"/>
    </row>
    <row r="308" spans="13:13" ht="54.6" customHeight="1" x14ac:dyDescent="0.25">
      <c r="M308" s="5"/>
    </row>
    <row r="309" spans="13:13" ht="54.6" customHeight="1" x14ac:dyDescent="0.25">
      <c r="M309" s="5"/>
    </row>
    <row r="310" spans="13:13" ht="54.6" customHeight="1" x14ac:dyDescent="0.25">
      <c r="M310" s="5"/>
    </row>
    <row r="311" spans="13:13" ht="54.6" customHeight="1" x14ac:dyDescent="0.25">
      <c r="M311" s="5"/>
    </row>
    <row r="312" spans="13:13" ht="54.6" customHeight="1" x14ac:dyDescent="0.25">
      <c r="M312" s="5"/>
    </row>
    <row r="313" spans="13:13" ht="54.6" customHeight="1" x14ac:dyDescent="0.25">
      <c r="M313" s="5"/>
    </row>
    <row r="314" spans="13:13" ht="54.6" customHeight="1" x14ac:dyDescent="0.25">
      <c r="M314" s="5"/>
    </row>
    <row r="315" spans="13:13" ht="54.6" customHeight="1" x14ac:dyDescent="0.25">
      <c r="M315" s="5"/>
    </row>
    <row r="316" spans="13:13" ht="54.6" customHeight="1" x14ac:dyDescent="0.25">
      <c r="M316" s="5"/>
    </row>
    <row r="317" spans="13:13" ht="54.6" customHeight="1" x14ac:dyDescent="0.25">
      <c r="M317" s="5"/>
    </row>
    <row r="318" spans="13:13" ht="54.6" customHeight="1" x14ac:dyDescent="0.25">
      <c r="M318" s="5"/>
    </row>
    <row r="319" spans="13:13" ht="54.6" customHeight="1" x14ac:dyDescent="0.25">
      <c r="M319" s="5"/>
    </row>
    <row r="320" spans="13:13" ht="54.6" customHeight="1" x14ac:dyDescent="0.25">
      <c r="M320" s="5"/>
    </row>
    <row r="321" spans="13:13" ht="54.6" customHeight="1" x14ac:dyDescent="0.25">
      <c r="M321" s="5"/>
    </row>
    <row r="322" spans="13:13" ht="54.6" customHeight="1" x14ac:dyDescent="0.25">
      <c r="M322" s="5"/>
    </row>
    <row r="323" spans="13:13" ht="54.6" customHeight="1" x14ac:dyDescent="0.25">
      <c r="M323" s="5"/>
    </row>
    <row r="324" spans="13:13" ht="54.6" customHeight="1" x14ac:dyDescent="0.25">
      <c r="M324" s="5"/>
    </row>
    <row r="325" spans="13:13" ht="54.6" customHeight="1" x14ac:dyDescent="0.25">
      <c r="M325" s="5"/>
    </row>
    <row r="326" spans="13:13" ht="54.6" customHeight="1" x14ac:dyDescent="0.25">
      <c r="M326" s="5"/>
    </row>
    <row r="327" spans="13:13" ht="54.6" customHeight="1" x14ac:dyDescent="0.25">
      <c r="M327" s="5"/>
    </row>
    <row r="328" spans="13:13" ht="54.6" customHeight="1" x14ac:dyDescent="0.25">
      <c r="M328" s="5"/>
    </row>
    <row r="329" spans="13:13" ht="54.6" customHeight="1" x14ac:dyDescent="0.25">
      <c r="M329" s="5"/>
    </row>
    <row r="330" spans="13:13" ht="54.6" customHeight="1" x14ac:dyDescent="0.25">
      <c r="M330" s="5"/>
    </row>
    <row r="331" spans="13:13" ht="54.6" customHeight="1" x14ac:dyDescent="0.25">
      <c r="M331" s="5"/>
    </row>
    <row r="332" spans="13:13" ht="54.6" customHeight="1" x14ac:dyDescent="0.25">
      <c r="M332" s="5"/>
    </row>
    <row r="333" spans="13:13" ht="54.6" customHeight="1" x14ac:dyDescent="0.25">
      <c r="M333" s="5"/>
    </row>
    <row r="334" spans="13:13" ht="54.6" customHeight="1" x14ac:dyDescent="0.25">
      <c r="M334" s="5"/>
    </row>
    <row r="335" spans="13:13" ht="54.6" customHeight="1" x14ac:dyDescent="0.25">
      <c r="M335" s="5"/>
    </row>
    <row r="336" spans="13:13" ht="54.6" customHeight="1" x14ac:dyDescent="0.25">
      <c r="M336" s="5"/>
    </row>
    <row r="337" spans="13:13" ht="54.6" customHeight="1" x14ac:dyDescent="0.25">
      <c r="M337" s="5"/>
    </row>
    <row r="338" spans="13:13" ht="54.6" customHeight="1" x14ac:dyDescent="0.25">
      <c r="M338" s="5"/>
    </row>
    <row r="339" spans="13:13" ht="54.6" customHeight="1" x14ac:dyDescent="0.25">
      <c r="M339" s="5"/>
    </row>
    <row r="340" spans="13:13" ht="54.6" customHeight="1" x14ac:dyDescent="0.25">
      <c r="M340" s="5"/>
    </row>
    <row r="341" spans="13:13" ht="54.6" customHeight="1" x14ac:dyDescent="0.25">
      <c r="M341" s="5"/>
    </row>
    <row r="342" spans="13:13" ht="54.6" customHeight="1" x14ac:dyDescent="0.25">
      <c r="M342" s="5"/>
    </row>
    <row r="343" spans="13:13" ht="54.6" customHeight="1" x14ac:dyDescent="0.25">
      <c r="M343" s="5"/>
    </row>
    <row r="344" spans="13:13" ht="54.6" customHeight="1" x14ac:dyDescent="0.25">
      <c r="M344" s="5"/>
    </row>
    <row r="345" spans="13:13" ht="54.6" customHeight="1" x14ac:dyDescent="0.25">
      <c r="M345" s="5"/>
    </row>
    <row r="346" spans="13:13" ht="54.6" customHeight="1" x14ac:dyDescent="0.25">
      <c r="M346" s="5"/>
    </row>
    <row r="347" spans="13:13" ht="54.6" customHeight="1" x14ac:dyDescent="0.25">
      <c r="M347" s="5"/>
    </row>
    <row r="348" spans="13:13" ht="54.6" customHeight="1" x14ac:dyDescent="0.25">
      <c r="M348" s="5"/>
    </row>
    <row r="349" spans="13:13" ht="54.6" customHeight="1" x14ac:dyDescent="0.25">
      <c r="M349" s="5"/>
    </row>
    <row r="350" spans="13:13" ht="54.6" customHeight="1" x14ac:dyDescent="0.25">
      <c r="M350" s="5"/>
    </row>
    <row r="351" spans="13:13" ht="54.6" customHeight="1" x14ac:dyDescent="0.25">
      <c r="M351" s="5"/>
    </row>
    <row r="352" spans="13:13" ht="54.6" customHeight="1" x14ac:dyDescent="0.25">
      <c r="M352" s="5"/>
    </row>
    <row r="353" spans="13:13" ht="54.6" customHeight="1" x14ac:dyDescent="0.25">
      <c r="M353" s="5"/>
    </row>
    <row r="354" spans="13:13" ht="54.6" customHeight="1" x14ac:dyDescent="0.25">
      <c r="M354" s="5"/>
    </row>
    <row r="355" spans="13:13" ht="54.6" customHeight="1" x14ac:dyDescent="0.25">
      <c r="M355" s="5"/>
    </row>
    <row r="356" spans="13:13" ht="54.6" customHeight="1" x14ac:dyDescent="0.25">
      <c r="M356" s="5"/>
    </row>
    <row r="357" spans="13:13" ht="54.6" customHeight="1" x14ac:dyDescent="0.25">
      <c r="M357" s="5"/>
    </row>
    <row r="358" spans="13:13" ht="54.6" customHeight="1" x14ac:dyDescent="0.25">
      <c r="M358" s="5"/>
    </row>
    <row r="359" spans="13:13" ht="54.6" customHeight="1" x14ac:dyDescent="0.25">
      <c r="M359" s="5"/>
    </row>
    <row r="360" spans="13:13" ht="54.6" customHeight="1" x14ac:dyDescent="0.25">
      <c r="M360" s="5"/>
    </row>
    <row r="361" spans="13:13" ht="54.6" customHeight="1" x14ac:dyDescent="0.25">
      <c r="M361" s="5"/>
    </row>
    <row r="362" spans="13:13" ht="54.6" customHeight="1" x14ac:dyDescent="0.25">
      <c r="M362" s="5"/>
    </row>
    <row r="363" spans="13:13" ht="54.6" customHeight="1" x14ac:dyDescent="0.25">
      <c r="M363" s="5"/>
    </row>
    <row r="364" spans="13:13" ht="54.6" customHeight="1" x14ac:dyDescent="0.25">
      <c r="M364" s="5"/>
    </row>
    <row r="365" spans="13:13" ht="54.6" customHeight="1" x14ac:dyDescent="0.25">
      <c r="M365" s="5"/>
    </row>
    <row r="366" spans="13:13" ht="54.6" customHeight="1" x14ac:dyDescent="0.25">
      <c r="M366" s="5"/>
    </row>
    <row r="367" spans="13:13" ht="54.6" customHeight="1" x14ac:dyDescent="0.25">
      <c r="M367" s="5"/>
    </row>
    <row r="368" spans="13:13" ht="54.6" customHeight="1" x14ac:dyDescent="0.25">
      <c r="M368" s="5"/>
    </row>
    <row r="369" spans="13:13" ht="54.6" customHeight="1" x14ac:dyDescent="0.25">
      <c r="M369" s="5"/>
    </row>
    <row r="370" spans="13:13" ht="54.6" customHeight="1" x14ac:dyDescent="0.25">
      <c r="M370" s="5"/>
    </row>
    <row r="371" spans="13:13" ht="54.6" customHeight="1" x14ac:dyDescent="0.25">
      <c r="M371" s="5"/>
    </row>
    <row r="372" spans="13:13" ht="54.6" customHeight="1" x14ac:dyDescent="0.25">
      <c r="M372" s="5"/>
    </row>
    <row r="373" spans="13:13" ht="54.6" customHeight="1" x14ac:dyDescent="0.25">
      <c r="M373" s="5"/>
    </row>
    <row r="374" spans="13:13" ht="54.6" customHeight="1" x14ac:dyDescent="0.25">
      <c r="M374" s="5"/>
    </row>
    <row r="375" spans="13:13" ht="54.6" customHeight="1" x14ac:dyDescent="0.25">
      <c r="M375" s="5"/>
    </row>
    <row r="376" spans="13:13" ht="54.6" customHeight="1" x14ac:dyDescent="0.25">
      <c r="M376" s="5"/>
    </row>
    <row r="377" spans="13:13" ht="54.6" customHeight="1" x14ac:dyDescent="0.25">
      <c r="M377" s="5"/>
    </row>
    <row r="378" spans="13:13" ht="54.6" customHeight="1" x14ac:dyDescent="0.25">
      <c r="M378" s="5"/>
    </row>
    <row r="379" spans="13:13" ht="54.6" customHeight="1" x14ac:dyDescent="0.25">
      <c r="M379" s="5"/>
    </row>
    <row r="380" spans="13:13" ht="54.6" customHeight="1" x14ac:dyDescent="0.25">
      <c r="M380" s="5"/>
    </row>
    <row r="381" spans="13:13" ht="54.6" customHeight="1" x14ac:dyDescent="0.25">
      <c r="M381" s="5"/>
    </row>
    <row r="382" spans="13:13" ht="54.6" customHeight="1" x14ac:dyDescent="0.25">
      <c r="M382" s="5"/>
    </row>
    <row r="383" spans="13:13" ht="54.6" customHeight="1" x14ac:dyDescent="0.25">
      <c r="M383" s="5"/>
    </row>
    <row r="384" spans="13:13" ht="54.6" customHeight="1" x14ac:dyDescent="0.25">
      <c r="M384" s="5"/>
    </row>
    <row r="385" spans="13:13" ht="54.6" customHeight="1" x14ac:dyDescent="0.25">
      <c r="M385" s="5"/>
    </row>
    <row r="386" spans="13:13" ht="54.6" customHeight="1" x14ac:dyDescent="0.25">
      <c r="M386" s="5"/>
    </row>
    <row r="387" spans="13:13" ht="54.6" customHeight="1" x14ac:dyDescent="0.25">
      <c r="M387" s="5"/>
    </row>
    <row r="388" spans="13:13" ht="54.6" customHeight="1" x14ac:dyDescent="0.25">
      <c r="M388" s="5"/>
    </row>
    <row r="389" spans="13:13" ht="54.6" customHeight="1" x14ac:dyDescent="0.25">
      <c r="M389" s="5"/>
    </row>
    <row r="390" spans="13:13" ht="54.6" customHeight="1" x14ac:dyDescent="0.25">
      <c r="M390" s="5"/>
    </row>
    <row r="391" spans="13:13" ht="54.6" customHeight="1" x14ac:dyDescent="0.25">
      <c r="M391" s="5"/>
    </row>
    <row r="392" spans="13:13" ht="54.6" customHeight="1" x14ac:dyDescent="0.25">
      <c r="M392" s="5"/>
    </row>
    <row r="393" spans="13:13" ht="54.6" customHeight="1" x14ac:dyDescent="0.25">
      <c r="M393" s="5"/>
    </row>
    <row r="394" spans="13:13" ht="54.6" customHeight="1" x14ac:dyDescent="0.25">
      <c r="M394" s="5"/>
    </row>
    <row r="395" spans="13:13" ht="54.6" customHeight="1" x14ac:dyDescent="0.25">
      <c r="M395" s="5"/>
    </row>
    <row r="396" spans="13:13" ht="54.6" customHeight="1" x14ac:dyDescent="0.25">
      <c r="M396" s="5"/>
    </row>
    <row r="397" spans="13:13" ht="54.6" customHeight="1" x14ac:dyDescent="0.25">
      <c r="M397" s="5"/>
    </row>
    <row r="398" spans="13:13" ht="54.6" customHeight="1" x14ac:dyDescent="0.25">
      <c r="M398" s="5"/>
    </row>
    <row r="399" spans="13:13" ht="54.6" customHeight="1" x14ac:dyDescent="0.25">
      <c r="M399" s="5"/>
    </row>
    <row r="400" spans="13:13" ht="54.6" customHeight="1" x14ac:dyDescent="0.25">
      <c r="M400" s="5"/>
    </row>
    <row r="401" spans="13:13" ht="54.6" customHeight="1" x14ac:dyDescent="0.25">
      <c r="M401" s="5"/>
    </row>
    <row r="402" spans="13:13" ht="54.6" customHeight="1" x14ac:dyDescent="0.25">
      <c r="M402" s="5"/>
    </row>
    <row r="403" spans="13:13" ht="54.6" customHeight="1" x14ac:dyDescent="0.25">
      <c r="M403" s="5"/>
    </row>
    <row r="404" spans="13:13" ht="54.6" customHeight="1" x14ac:dyDescent="0.25">
      <c r="M404" s="5"/>
    </row>
    <row r="405" spans="13:13" ht="54.6" customHeight="1" x14ac:dyDescent="0.25">
      <c r="M405" s="5"/>
    </row>
    <row r="406" spans="13:13" ht="54.6" customHeight="1" x14ac:dyDescent="0.25">
      <c r="M406" s="5"/>
    </row>
    <row r="407" spans="13:13" ht="54.6" customHeight="1" x14ac:dyDescent="0.25">
      <c r="M407" s="5"/>
    </row>
    <row r="408" spans="13:13" ht="54.6" customHeight="1" x14ac:dyDescent="0.25">
      <c r="M408" s="5"/>
    </row>
    <row r="409" spans="13:13" ht="54.6" customHeight="1" x14ac:dyDescent="0.25">
      <c r="M409" s="5"/>
    </row>
    <row r="410" spans="13:13" ht="54.6" customHeight="1" x14ac:dyDescent="0.25">
      <c r="M410" s="5"/>
    </row>
    <row r="411" spans="13:13" ht="54.6" customHeight="1" x14ac:dyDescent="0.25">
      <c r="M411" s="5"/>
    </row>
    <row r="412" spans="13:13" ht="54.6" customHeight="1" x14ac:dyDescent="0.25">
      <c r="M412" s="5"/>
    </row>
    <row r="413" spans="13:13" ht="54.6" customHeight="1" x14ac:dyDescent="0.25">
      <c r="M413" s="5"/>
    </row>
    <row r="414" spans="13:13" ht="54.6" customHeight="1" x14ac:dyDescent="0.25">
      <c r="M414" s="5"/>
    </row>
    <row r="415" spans="13:13" ht="54.6" customHeight="1" x14ac:dyDescent="0.25">
      <c r="M415" s="5"/>
    </row>
    <row r="416" spans="13:13" ht="54.6" customHeight="1" x14ac:dyDescent="0.25">
      <c r="M416" s="5"/>
    </row>
    <row r="417" spans="13:13" ht="54.6" customHeight="1" x14ac:dyDescent="0.25">
      <c r="M417" s="5"/>
    </row>
    <row r="418" spans="13:13" ht="54.6" customHeight="1" x14ac:dyDescent="0.25">
      <c r="M418" s="5"/>
    </row>
    <row r="419" spans="13:13" ht="54.6" customHeight="1" x14ac:dyDescent="0.25">
      <c r="M419" s="5"/>
    </row>
    <row r="420" spans="13:13" ht="54.6" customHeight="1" x14ac:dyDescent="0.25">
      <c r="M420" s="5"/>
    </row>
    <row r="421" spans="13:13" ht="54.6" customHeight="1" x14ac:dyDescent="0.25">
      <c r="M421" s="5"/>
    </row>
    <row r="422" spans="13:13" ht="54.6" customHeight="1" x14ac:dyDescent="0.25">
      <c r="M422" s="5"/>
    </row>
    <row r="423" spans="13:13" ht="54.6" customHeight="1" x14ac:dyDescent="0.25">
      <c r="M423" s="5"/>
    </row>
    <row r="424" spans="13:13" ht="54.6" customHeight="1" x14ac:dyDescent="0.25">
      <c r="M424" s="5"/>
    </row>
    <row r="425" spans="13:13" ht="54.6" customHeight="1" x14ac:dyDescent="0.25">
      <c r="M425" s="5"/>
    </row>
    <row r="426" spans="13:13" ht="54.6" customHeight="1" x14ac:dyDescent="0.25">
      <c r="M426" s="5"/>
    </row>
    <row r="427" spans="13:13" ht="54.6" customHeight="1" x14ac:dyDescent="0.25">
      <c r="M427" s="5"/>
    </row>
    <row r="428" spans="13:13" ht="54.6" customHeight="1" x14ac:dyDescent="0.25">
      <c r="M428" s="5"/>
    </row>
    <row r="429" spans="13:13" ht="54.6" customHeight="1" x14ac:dyDescent="0.25">
      <c r="M429" s="5"/>
    </row>
    <row r="430" spans="13:13" ht="54.6" customHeight="1" x14ac:dyDescent="0.25">
      <c r="M430" s="5"/>
    </row>
    <row r="431" spans="13:13" ht="54.6" customHeight="1" x14ac:dyDescent="0.25">
      <c r="M431" s="5"/>
    </row>
    <row r="432" spans="13:13" ht="54.6" customHeight="1" x14ac:dyDescent="0.25">
      <c r="M432" s="5"/>
    </row>
    <row r="433" spans="13:13" ht="54.6" customHeight="1" x14ac:dyDescent="0.25">
      <c r="M433" s="5"/>
    </row>
    <row r="434" spans="13:13" ht="54.6" customHeight="1" x14ac:dyDescent="0.25">
      <c r="M434" s="5"/>
    </row>
    <row r="435" spans="13:13" ht="54.6" customHeight="1" x14ac:dyDescent="0.25">
      <c r="M435" s="5"/>
    </row>
    <row r="436" spans="13:13" ht="54.6" customHeight="1" x14ac:dyDescent="0.25">
      <c r="M436" s="5"/>
    </row>
    <row r="437" spans="13:13" ht="54.6" customHeight="1" x14ac:dyDescent="0.25">
      <c r="M437" s="5"/>
    </row>
    <row r="438" spans="13:13" ht="54.6" customHeight="1" x14ac:dyDescent="0.25">
      <c r="M438" s="5"/>
    </row>
    <row r="439" spans="13:13" ht="54.6" customHeight="1" x14ac:dyDescent="0.25">
      <c r="M439" s="5"/>
    </row>
    <row r="440" spans="13:13" ht="54.6" customHeight="1" x14ac:dyDescent="0.25">
      <c r="M440" s="5"/>
    </row>
    <row r="441" spans="13:13" ht="54.6" customHeight="1" x14ac:dyDescent="0.25">
      <c r="M441" s="5"/>
    </row>
    <row r="442" spans="13:13" ht="54.6" customHeight="1" x14ac:dyDescent="0.25">
      <c r="M442" s="5"/>
    </row>
    <row r="443" spans="13:13" ht="54.6" customHeight="1" x14ac:dyDescent="0.25">
      <c r="M443" s="5"/>
    </row>
    <row r="444" spans="13:13" ht="54.6" customHeight="1" x14ac:dyDescent="0.25">
      <c r="M444" s="5"/>
    </row>
    <row r="445" spans="13:13" ht="54.6" customHeight="1" x14ac:dyDescent="0.25">
      <c r="M445" s="5"/>
    </row>
    <row r="446" spans="13:13" ht="54.6" customHeight="1" x14ac:dyDescent="0.25">
      <c r="M446" s="5"/>
    </row>
    <row r="447" spans="13:13" ht="54.6" customHeight="1" x14ac:dyDescent="0.25">
      <c r="M447" s="5"/>
    </row>
    <row r="448" spans="13:13" ht="54.6" customHeight="1" x14ac:dyDescent="0.25">
      <c r="M448" s="5"/>
    </row>
    <row r="449" spans="13:13" ht="54.6" customHeight="1" x14ac:dyDescent="0.25">
      <c r="M449" s="5"/>
    </row>
    <row r="450" spans="13:13" ht="54.6" customHeight="1" x14ac:dyDescent="0.25">
      <c r="M450" s="5"/>
    </row>
    <row r="451" spans="13:13" ht="54.6" customHeight="1" x14ac:dyDescent="0.25">
      <c r="M451" s="5"/>
    </row>
    <row r="452" spans="13:13" ht="54.6" customHeight="1" x14ac:dyDescent="0.25">
      <c r="M452" s="5"/>
    </row>
    <row r="453" spans="13:13" ht="54.6" customHeight="1" x14ac:dyDescent="0.25">
      <c r="M453" s="5"/>
    </row>
    <row r="454" spans="13:13" ht="54.6" customHeight="1" x14ac:dyDescent="0.25">
      <c r="M454" s="5"/>
    </row>
    <row r="455" spans="13:13" ht="54.6" customHeight="1" x14ac:dyDescent="0.25">
      <c r="M455" s="5"/>
    </row>
    <row r="456" spans="13:13" ht="54.6" customHeight="1" x14ac:dyDescent="0.25">
      <c r="M456" s="5"/>
    </row>
    <row r="457" spans="13:13" ht="54.6" customHeight="1" x14ac:dyDescent="0.25">
      <c r="M457" s="5"/>
    </row>
    <row r="458" spans="13:13" ht="54.6" customHeight="1" x14ac:dyDescent="0.25">
      <c r="M458" s="5"/>
    </row>
    <row r="459" spans="13:13" ht="54.6" customHeight="1" x14ac:dyDescent="0.25">
      <c r="M459" s="5"/>
    </row>
    <row r="460" spans="13:13" ht="54.6" customHeight="1" x14ac:dyDescent="0.25">
      <c r="M460" s="5"/>
    </row>
    <row r="461" spans="13:13" ht="54.6" customHeight="1" x14ac:dyDescent="0.25">
      <c r="M461" s="5"/>
    </row>
    <row r="462" spans="13:13" ht="54.6" customHeight="1" x14ac:dyDescent="0.25">
      <c r="M462" s="5"/>
    </row>
    <row r="463" spans="13:13" ht="54.6" customHeight="1" x14ac:dyDescent="0.25">
      <c r="M463" s="5"/>
    </row>
    <row r="464" spans="13:13" ht="54.6" customHeight="1" x14ac:dyDescent="0.25">
      <c r="M464" s="5"/>
    </row>
    <row r="465" spans="13:13" ht="54.6" customHeight="1" x14ac:dyDescent="0.25">
      <c r="M465" s="5"/>
    </row>
    <row r="466" spans="13:13" ht="54.6" customHeight="1" x14ac:dyDescent="0.25">
      <c r="M466" s="5"/>
    </row>
    <row r="467" spans="13:13" ht="54.6" customHeight="1" x14ac:dyDescent="0.25">
      <c r="M467" s="5"/>
    </row>
    <row r="468" spans="13:13" ht="54.6" customHeight="1" x14ac:dyDescent="0.25">
      <c r="M468" s="5"/>
    </row>
    <row r="469" spans="13:13" ht="54.6" customHeight="1" x14ac:dyDescent="0.25">
      <c r="M469" s="5"/>
    </row>
    <row r="470" spans="13:13" ht="54.6" customHeight="1" x14ac:dyDescent="0.25">
      <c r="M470" s="5"/>
    </row>
    <row r="471" spans="13:13" ht="54.6" customHeight="1" x14ac:dyDescent="0.25">
      <c r="M471" s="5"/>
    </row>
    <row r="472" spans="13:13" ht="54.6" customHeight="1" x14ac:dyDescent="0.25">
      <c r="M472" s="5"/>
    </row>
    <row r="473" spans="13:13" ht="54.6" customHeight="1" x14ac:dyDescent="0.25">
      <c r="M473" s="5"/>
    </row>
    <row r="474" spans="13:13" ht="54.6" customHeight="1" x14ac:dyDescent="0.25">
      <c r="M474" s="5"/>
    </row>
    <row r="475" spans="13:13" ht="54.6" customHeight="1" x14ac:dyDescent="0.25">
      <c r="M475" s="5"/>
    </row>
    <row r="476" spans="13:13" ht="54.6" customHeight="1" x14ac:dyDescent="0.25">
      <c r="M476" s="5"/>
    </row>
    <row r="477" spans="13:13" ht="54.6" customHeight="1" x14ac:dyDescent="0.25">
      <c r="M477" s="5"/>
    </row>
    <row r="478" spans="13:13" ht="54.6" customHeight="1" x14ac:dyDescent="0.25">
      <c r="M478" s="5"/>
    </row>
    <row r="479" spans="13:13" ht="54.6" customHeight="1" x14ac:dyDescent="0.25">
      <c r="M479" s="5"/>
    </row>
    <row r="480" spans="13:13" ht="54.6" customHeight="1" x14ac:dyDescent="0.25">
      <c r="M480" s="5"/>
    </row>
    <row r="481" spans="13:13" ht="54.6" customHeight="1" x14ac:dyDescent="0.25">
      <c r="M481" s="5"/>
    </row>
    <row r="482" spans="13:13" ht="54.6" customHeight="1" x14ac:dyDescent="0.25">
      <c r="M482" s="5"/>
    </row>
    <row r="483" spans="13:13" ht="54.6" customHeight="1" x14ac:dyDescent="0.25">
      <c r="M483" s="5"/>
    </row>
    <row r="484" spans="13:13" ht="54.6" customHeight="1" x14ac:dyDescent="0.25">
      <c r="M484" s="5"/>
    </row>
    <row r="485" spans="13:13" ht="54.6" customHeight="1" x14ac:dyDescent="0.25">
      <c r="M485" s="5"/>
    </row>
    <row r="486" spans="13:13" ht="54.6" customHeight="1" x14ac:dyDescent="0.25">
      <c r="M486" s="5"/>
    </row>
    <row r="487" spans="13:13" ht="54.6" customHeight="1" x14ac:dyDescent="0.25">
      <c r="M487" s="5"/>
    </row>
    <row r="488" spans="13:13" ht="54.6" customHeight="1" x14ac:dyDescent="0.25">
      <c r="M488" s="5"/>
    </row>
    <row r="489" spans="13:13" ht="54.6" customHeight="1" x14ac:dyDescent="0.25">
      <c r="M489" s="5"/>
    </row>
    <row r="490" spans="13:13" ht="54.6" customHeight="1" x14ac:dyDescent="0.25">
      <c r="M490" s="5"/>
    </row>
    <row r="491" spans="13:13" ht="54.6" customHeight="1" x14ac:dyDescent="0.25">
      <c r="M491" s="5"/>
    </row>
    <row r="492" spans="13:13" ht="54.6" customHeight="1" x14ac:dyDescent="0.25">
      <c r="M492" s="5"/>
    </row>
    <row r="493" spans="13:13" ht="54.6" customHeight="1" x14ac:dyDescent="0.25">
      <c r="M493" s="5"/>
    </row>
    <row r="494" spans="13:13" ht="54.6" customHeight="1" x14ac:dyDescent="0.25">
      <c r="M494" s="5"/>
    </row>
    <row r="495" spans="13:13" ht="54.6" customHeight="1" x14ac:dyDescent="0.25">
      <c r="M495" s="5"/>
    </row>
    <row r="496" spans="13:13" ht="54.6" customHeight="1" x14ac:dyDescent="0.25">
      <c r="M496" s="5"/>
    </row>
    <row r="497" spans="13:13" ht="54.6" customHeight="1" x14ac:dyDescent="0.25">
      <c r="M497" s="5"/>
    </row>
    <row r="498" spans="13:13" ht="54.6" customHeight="1" x14ac:dyDescent="0.25">
      <c r="M498" s="5"/>
    </row>
    <row r="499" spans="13:13" ht="54.6" customHeight="1" x14ac:dyDescent="0.25">
      <c r="M499" s="5"/>
    </row>
    <row r="500" spans="13:13" ht="54.6" customHeight="1" x14ac:dyDescent="0.25">
      <c r="M500" s="5"/>
    </row>
    <row r="501" spans="13:13" ht="54.6" customHeight="1" x14ac:dyDescent="0.25">
      <c r="M501" s="5"/>
    </row>
    <row r="502" spans="13:13" ht="54.6" customHeight="1" x14ac:dyDescent="0.25">
      <c r="M502" s="5"/>
    </row>
    <row r="503" spans="13:13" ht="54.6" customHeight="1" x14ac:dyDescent="0.25">
      <c r="M503" s="5"/>
    </row>
    <row r="504" spans="13:13" ht="54.6" customHeight="1" x14ac:dyDescent="0.25">
      <c r="M504" s="5"/>
    </row>
    <row r="505" spans="13:13" ht="54.6" customHeight="1" x14ac:dyDescent="0.25">
      <c r="M505" s="5"/>
    </row>
    <row r="506" spans="13:13" ht="54.6" customHeight="1" x14ac:dyDescent="0.25">
      <c r="M506" s="5"/>
    </row>
    <row r="507" spans="13:13" ht="54.6" customHeight="1" x14ac:dyDescent="0.25">
      <c r="M507" s="5"/>
    </row>
    <row r="508" spans="13:13" ht="54.6" customHeight="1" x14ac:dyDescent="0.25">
      <c r="M508" s="5"/>
    </row>
    <row r="509" spans="13:13" ht="54.6" customHeight="1" x14ac:dyDescent="0.25">
      <c r="M509" s="5"/>
    </row>
    <row r="510" spans="13:13" ht="54.6" customHeight="1" x14ac:dyDescent="0.25">
      <c r="M510" s="5"/>
    </row>
    <row r="511" spans="13:13" ht="54.6" customHeight="1" x14ac:dyDescent="0.25">
      <c r="M511" s="5"/>
    </row>
    <row r="512" spans="13:13" ht="54.6" customHeight="1" x14ac:dyDescent="0.25">
      <c r="M512" s="5"/>
    </row>
    <row r="513" spans="13:13" ht="54.6" customHeight="1" x14ac:dyDescent="0.25">
      <c r="M513" s="5"/>
    </row>
    <row r="514" spans="13:13" ht="54.6" customHeight="1" x14ac:dyDescent="0.25">
      <c r="M514" s="5"/>
    </row>
    <row r="515" spans="13:13" ht="54.6" customHeight="1" x14ac:dyDescent="0.25">
      <c r="M515" s="5"/>
    </row>
    <row r="516" spans="13:13" ht="54.6" customHeight="1" x14ac:dyDescent="0.25">
      <c r="M516" s="5"/>
    </row>
    <row r="517" spans="13:13" ht="54.6" customHeight="1" x14ac:dyDescent="0.25">
      <c r="M517" s="5"/>
    </row>
    <row r="518" spans="13:13" ht="54.6" customHeight="1" x14ac:dyDescent="0.25">
      <c r="M518" s="5"/>
    </row>
    <row r="519" spans="13:13" ht="54.6" customHeight="1" x14ac:dyDescent="0.25">
      <c r="M519" s="5"/>
    </row>
    <row r="520" spans="13:13" ht="54.6" customHeight="1" x14ac:dyDescent="0.25">
      <c r="M520" s="5"/>
    </row>
    <row r="521" spans="13:13" ht="54.6" customHeight="1" x14ac:dyDescent="0.25">
      <c r="M521" s="5"/>
    </row>
    <row r="522" spans="13:13" ht="54.6" customHeight="1" x14ac:dyDescent="0.25">
      <c r="M522" s="5"/>
    </row>
    <row r="523" spans="13:13" ht="54.6" customHeight="1" x14ac:dyDescent="0.25">
      <c r="M523" s="5"/>
    </row>
    <row r="524" spans="13:13" ht="54.6" customHeight="1" x14ac:dyDescent="0.25">
      <c r="M524" s="5"/>
    </row>
    <row r="525" spans="13:13" ht="54.6" customHeight="1" x14ac:dyDescent="0.25">
      <c r="M525" s="5"/>
    </row>
    <row r="526" spans="13:13" ht="54.6" customHeight="1" x14ac:dyDescent="0.25">
      <c r="M526" s="5"/>
    </row>
    <row r="527" spans="13:13" ht="54.6" customHeight="1" x14ac:dyDescent="0.25">
      <c r="M527" s="5"/>
    </row>
    <row r="528" spans="13:13" ht="54.6" customHeight="1" x14ac:dyDescent="0.25">
      <c r="M528" s="5"/>
    </row>
    <row r="529" spans="13:13" ht="54.6" customHeight="1" x14ac:dyDescent="0.25">
      <c r="M529" s="5"/>
    </row>
    <row r="530" spans="13:13" ht="54.6" customHeight="1" x14ac:dyDescent="0.25">
      <c r="M530" s="5"/>
    </row>
    <row r="531" spans="13:13" ht="54.6" customHeight="1" x14ac:dyDescent="0.25">
      <c r="M531" s="5"/>
    </row>
    <row r="532" spans="13:13" ht="54.6" customHeight="1" x14ac:dyDescent="0.25">
      <c r="M532" s="5"/>
    </row>
    <row r="533" spans="13:13" ht="54.6" customHeight="1" x14ac:dyDescent="0.25">
      <c r="M533" s="5"/>
    </row>
    <row r="534" spans="13:13" ht="54.6" customHeight="1" x14ac:dyDescent="0.25">
      <c r="M534" s="5"/>
    </row>
    <row r="535" spans="13:13" ht="54.6" customHeight="1" x14ac:dyDescent="0.25">
      <c r="M535" s="5"/>
    </row>
    <row r="536" spans="13:13" ht="54.6" customHeight="1" x14ac:dyDescent="0.25">
      <c r="M536" s="5"/>
    </row>
    <row r="537" spans="13:13" ht="54.6" customHeight="1" x14ac:dyDescent="0.25">
      <c r="M537" s="5"/>
    </row>
    <row r="538" spans="13:13" ht="54.6" customHeight="1" x14ac:dyDescent="0.25">
      <c r="M538" s="5"/>
    </row>
    <row r="539" spans="13:13" ht="54.6" customHeight="1" x14ac:dyDescent="0.25">
      <c r="M539" s="5"/>
    </row>
    <row r="540" spans="13:13" ht="54.6" customHeight="1" x14ac:dyDescent="0.25">
      <c r="M540" s="5"/>
    </row>
    <row r="541" spans="13:13" ht="54.6" customHeight="1" x14ac:dyDescent="0.25">
      <c r="M541" s="5"/>
    </row>
    <row r="542" spans="13:13" ht="54.6" customHeight="1" x14ac:dyDescent="0.25">
      <c r="M542" s="5"/>
    </row>
    <row r="543" spans="13:13" ht="54.6" customHeight="1" x14ac:dyDescent="0.25">
      <c r="M543" s="5"/>
    </row>
    <row r="544" spans="13:13" ht="54.6" customHeight="1" x14ac:dyDescent="0.25">
      <c r="M544" s="5"/>
    </row>
    <row r="545" spans="13:13" ht="54.6" customHeight="1" x14ac:dyDescent="0.25">
      <c r="M545" s="5"/>
    </row>
    <row r="546" spans="13:13" ht="54.6" customHeight="1" x14ac:dyDescent="0.25">
      <c r="M546" s="5"/>
    </row>
    <row r="547" spans="13:13" ht="54.6" customHeight="1" x14ac:dyDescent="0.25">
      <c r="M547" s="5"/>
    </row>
    <row r="548" spans="13:13" ht="54.6" customHeight="1" x14ac:dyDescent="0.25">
      <c r="M548" s="5"/>
    </row>
    <row r="549" spans="13:13" ht="54.6" customHeight="1" x14ac:dyDescent="0.25">
      <c r="M549" s="5"/>
    </row>
    <row r="550" spans="13:13" ht="54.6" customHeight="1" x14ac:dyDescent="0.25">
      <c r="M550" s="5"/>
    </row>
    <row r="551" spans="13:13" ht="54.6" customHeight="1" x14ac:dyDescent="0.25">
      <c r="M551" s="5"/>
    </row>
    <row r="552" spans="13:13" ht="54.6" customHeight="1" x14ac:dyDescent="0.25">
      <c r="M552" s="5"/>
    </row>
    <row r="553" spans="13:13" ht="54.6" customHeight="1" x14ac:dyDescent="0.25">
      <c r="M553" s="5"/>
    </row>
    <row r="554" spans="13:13" ht="54.6" customHeight="1" x14ac:dyDescent="0.25">
      <c r="M554" s="5"/>
    </row>
    <row r="555" spans="13:13" ht="54.6" customHeight="1" x14ac:dyDescent="0.25">
      <c r="M555" s="5"/>
    </row>
    <row r="556" spans="13:13" ht="54.6" customHeight="1" x14ac:dyDescent="0.25">
      <c r="M556" s="5"/>
    </row>
    <row r="557" spans="13:13" ht="54.6" customHeight="1" x14ac:dyDescent="0.25">
      <c r="M557" s="5"/>
    </row>
    <row r="558" spans="13:13" ht="54.6" customHeight="1" x14ac:dyDescent="0.25">
      <c r="M558" s="5"/>
    </row>
    <row r="559" spans="13:13" ht="54.6" customHeight="1" x14ac:dyDescent="0.25">
      <c r="M559" s="5"/>
    </row>
    <row r="560" spans="13:13" ht="54.6" customHeight="1" x14ac:dyDescent="0.25">
      <c r="M560" s="5"/>
    </row>
    <row r="561" spans="13:13" ht="54.6" customHeight="1" x14ac:dyDescent="0.25">
      <c r="M561" s="5"/>
    </row>
    <row r="562" spans="13:13" ht="54.6" customHeight="1" x14ac:dyDescent="0.25">
      <c r="M562" s="5"/>
    </row>
    <row r="563" spans="13:13" ht="54.6" customHeight="1" x14ac:dyDescent="0.25">
      <c r="M563" s="5"/>
    </row>
    <row r="564" spans="13:13" ht="54.6" customHeight="1" x14ac:dyDescent="0.25">
      <c r="M564" s="5"/>
    </row>
    <row r="565" spans="13:13" ht="54.6" customHeight="1" x14ac:dyDescent="0.25">
      <c r="M565" s="5"/>
    </row>
    <row r="566" spans="13:13" ht="54.6" customHeight="1" x14ac:dyDescent="0.25">
      <c r="M566" s="5"/>
    </row>
    <row r="567" spans="13:13" ht="54.6" customHeight="1" x14ac:dyDescent="0.25">
      <c r="M567" s="5"/>
    </row>
    <row r="568" spans="13:13" ht="54.6" customHeight="1" x14ac:dyDescent="0.25">
      <c r="M568" s="5"/>
    </row>
    <row r="569" spans="13:13" ht="54.6" customHeight="1" x14ac:dyDescent="0.25">
      <c r="M569" s="5"/>
    </row>
    <row r="570" spans="13:13" ht="54.6" customHeight="1" x14ac:dyDescent="0.25">
      <c r="M570" s="5"/>
    </row>
    <row r="571" spans="13:13" ht="54.6" customHeight="1" x14ac:dyDescent="0.25">
      <c r="M571" s="5"/>
    </row>
    <row r="572" spans="13:13" ht="54.6" customHeight="1" x14ac:dyDescent="0.25">
      <c r="M572" s="5"/>
    </row>
    <row r="573" spans="13:13" ht="54.6" customHeight="1" x14ac:dyDescent="0.25">
      <c r="M573" s="5"/>
    </row>
    <row r="574" spans="13:13" ht="54.6" customHeight="1" x14ac:dyDescent="0.25">
      <c r="M574" s="5"/>
    </row>
    <row r="575" spans="13:13" ht="54.6" customHeight="1" x14ac:dyDescent="0.25">
      <c r="M575" s="5"/>
    </row>
    <row r="576" spans="13:13" ht="54.6" customHeight="1" x14ac:dyDescent="0.25">
      <c r="M576" s="5"/>
    </row>
    <row r="577" spans="13:13" ht="54.6" customHeight="1" x14ac:dyDescent="0.25">
      <c r="M577" s="5"/>
    </row>
    <row r="578" spans="13:13" ht="54.6" customHeight="1" x14ac:dyDescent="0.25">
      <c r="M578" s="5"/>
    </row>
    <row r="579" spans="13:13" ht="54.6" customHeight="1" x14ac:dyDescent="0.25">
      <c r="M579" s="5"/>
    </row>
    <row r="580" spans="13:13" ht="54.6" customHeight="1" x14ac:dyDescent="0.25">
      <c r="M580" s="5"/>
    </row>
    <row r="581" spans="13:13" ht="54.6" customHeight="1" x14ac:dyDescent="0.25">
      <c r="M581" s="5"/>
    </row>
    <row r="582" spans="13:13" ht="54.6" customHeight="1" x14ac:dyDescent="0.25">
      <c r="M582" s="5"/>
    </row>
    <row r="583" spans="13:13" ht="54.6" customHeight="1" x14ac:dyDescent="0.25">
      <c r="M583" s="5"/>
    </row>
    <row r="584" spans="13:13" ht="54.6" customHeight="1" x14ac:dyDescent="0.25">
      <c r="M584" s="5"/>
    </row>
    <row r="585" spans="13:13" ht="54.6" customHeight="1" x14ac:dyDescent="0.25">
      <c r="M585" s="5"/>
    </row>
    <row r="586" spans="13:13" ht="54.6" customHeight="1" x14ac:dyDescent="0.25">
      <c r="M586" s="5"/>
    </row>
    <row r="587" spans="13:13" ht="54.6" customHeight="1" x14ac:dyDescent="0.25">
      <c r="M587" s="5"/>
    </row>
    <row r="588" spans="13:13" ht="54.6" customHeight="1" x14ac:dyDescent="0.25">
      <c r="M588" s="5"/>
    </row>
    <row r="589" spans="13:13" ht="54.6" customHeight="1" x14ac:dyDescent="0.25">
      <c r="M589" s="5"/>
    </row>
    <row r="590" spans="13:13" ht="54.6" customHeight="1" x14ac:dyDescent="0.25">
      <c r="M590" s="5"/>
    </row>
    <row r="591" spans="13:13" ht="54.6" customHeight="1" x14ac:dyDescent="0.25">
      <c r="M591" s="5"/>
    </row>
    <row r="592" spans="13:13" ht="54.6" customHeight="1" x14ac:dyDescent="0.25">
      <c r="M592" s="5"/>
    </row>
    <row r="593" spans="13:13" ht="54.6" customHeight="1" x14ac:dyDescent="0.25">
      <c r="M593" s="5"/>
    </row>
    <row r="594" spans="13:13" ht="54.6" customHeight="1" x14ac:dyDescent="0.25">
      <c r="M594" s="5"/>
    </row>
    <row r="595" spans="13:13" ht="54.6" customHeight="1" x14ac:dyDescent="0.25">
      <c r="M595" s="5"/>
    </row>
    <row r="596" spans="13:13" ht="54.6" customHeight="1" x14ac:dyDescent="0.25">
      <c r="M596" s="5"/>
    </row>
    <row r="597" spans="13:13" ht="54.6" customHeight="1" x14ac:dyDescent="0.25">
      <c r="M597" s="5"/>
    </row>
    <row r="598" spans="13:13" ht="54.6" customHeight="1" x14ac:dyDescent="0.25">
      <c r="M598" s="5"/>
    </row>
    <row r="599" spans="13:13" ht="54.6" customHeight="1" x14ac:dyDescent="0.25">
      <c r="M599" s="5"/>
    </row>
    <row r="600" spans="13:13" ht="54.6" customHeight="1" x14ac:dyDescent="0.25">
      <c r="M600" s="5"/>
    </row>
    <row r="601" spans="13:13" ht="54.6" customHeight="1" x14ac:dyDescent="0.25">
      <c r="M601" s="5"/>
    </row>
    <row r="602" spans="13:13" ht="54.6" customHeight="1" x14ac:dyDescent="0.25">
      <c r="M602" s="5"/>
    </row>
    <row r="603" spans="13:13" ht="54.6" customHeight="1" x14ac:dyDescent="0.25">
      <c r="M603" s="5"/>
    </row>
    <row r="604" spans="13:13" ht="54.6" customHeight="1" x14ac:dyDescent="0.25">
      <c r="M604" s="5"/>
    </row>
    <row r="605" spans="13:13" ht="54.6" customHeight="1" x14ac:dyDescent="0.25">
      <c r="M605" s="5"/>
    </row>
    <row r="606" spans="13:13" ht="54.6" customHeight="1" x14ac:dyDescent="0.25">
      <c r="M606" s="5"/>
    </row>
    <row r="607" spans="13:13" ht="54.6" customHeight="1" x14ac:dyDescent="0.25">
      <c r="M607" s="5"/>
    </row>
    <row r="608" spans="13:13" ht="54.6" customHeight="1" x14ac:dyDescent="0.25">
      <c r="M608" s="5"/>
    </row>
    <row r="609" spans="13:13" ht="54.6" customHeight="1" x14ac:dyDescent="0.25">
      <c r="M609" s="5"/>
    </row>
    <row r="610" spans="13:13" ht="54.6" customHeight="1" x14ac:dyDescent="0.25">
      <c r="M610" s="5"/>
    </row>
    <row r="611" spans="13:13" ht="54.6" customHeight="1" x14ac:dyDescent="0.25">
      <c r="M611" s="5"/>
    </row>
    <row r="612" spans="13:13" ht="54.6" customHeight="1" x14ac:dyDescent="0.25">
      <c r="M612" s="5"/>
    </row>
    <row r="613" spans="13:13" ht="54.6" customHeight="1" x14ac:dyDescent="0.25">
      <c r="M613" s="5"/>
    </row>
    <row r="614" spans="13:13" ht="54.6" customHeight="1" x14ac:dyDescent="0.25">
      <c r="M614" s="5"/>
    </row>
    <row r="615" spans="13:13" ht="54.6" customHeight="1" x14ac:dyDescent="0.25">
      <c r="M615" s="5"/>
    </row>
    <row r="616" spans="13:13" ht="54.6" customHeight="1" x14ac:dyDescent="0.25">
      <c r="M616" s="5"/>
    </row>
    <row r="617" spans="13:13" ht="54.6" customHeight="1" x14ac:dyDescent="0.25">
      <c r="M617" s="5"/>
    </row>
    <row r="618" spans="13:13" ht="54.6" customHeight="1" x14ac:dyDescent="0.25">
      <c r="M618" s="5"/>
    </row>
    <row r="619" spans="13:13" ht="54.6" customHeight="1" x14ac:dyDescent="0.25">
      <c r="M619" s="5"/>
    </row>
    <row r="620" spans="13:13" ht="54.6" customHeight="1" x14ac:dyDescent="0.25">
      <c r="M620" s="5"/>
    </row>
    <row r="621" spans="13:13" ht="54.6" customHeight="1" x14ac:dyDescent="0.25">
      <c r="M621" s="5"/>
    </row>
    <row r="622" spans="13:13" ht="54.6" customHeight="1" x14ac:dyDescent="0.25">
      <c r="M622" s="5"/>
    </row>
    <row r="623" spans="13:13" ht="54.6" customHeight="1" x14ac:dyDescent="0.25">
      <c r="M623" s="5"/>
    </row>
    <row r="624" spans="13:13" ht="54.6" customHeight="1" x14ac:dyDescent="0.25">
      <c r="M624" s="5"/>
    </row>
    <row r="625" spans="13:13" ht="54.6" customHeight="1" x14ac:dyDescent="0.25">
      <c r="M625" s="5"/>
    </row>
    <row r="626" spans="13:13" ht="54.6" customHeight="1" x14ac:dyDescent="0.25">
      <c r="M626" s="5"/>
    </row>
    <row r="627" spans="13:13" ht="54.6" customHeight="1" x14ac:dyDescent="0.25">
      <c r="M627" s="5"/>
    </row>
    <row r="628" spans="13:13" ht="54.6" customHeight="1" x14ac:dyDescent="0.25">
      <c r="M628" s="5"/>
    </row>
    <row r="629" spans="13:13" ht="54.6" customHeight="1" x14ac:dyDescent="0.25">
      <c r="M629" s="5"/>
    </row>
    <row r="630" spans="13:13" ht="54.6" customHeight="1" x14ac:dyDescent="0.25">
      <c r="M630" s="5"/>
    </row>
    <row r="631" spans="13:13" ht="54.6" customHeight="1" x14ac:dyDescent="0.25">
      <c r="M631" s="5"/>
    </row>
    <row r="632" spans="13:13" ht="54.6" customHeight="1" x14ac:dyDescent="0.25">
      <c r="M632" s="5"/>
    </row>
    <row r="633" spans="13:13" ht="54.6" customHeight="1" x14ac:dyDescent="0.25">
      <c r="M633" s="5"/>
    </row>
    <row r="634" spans="13:13" ht="54.6" customHeight="1" x14ac:dyDescent="0.25">
      <c r="M634" s="5"/>
    </row>
    <row r="635" spans="13:13" ht="54.6" customHeight="1" x14ac:dyDescent="0.25">
      <c r="M635" s="5"/>
    </row>
    <row r="636" spans="13:13" ht="54.6" customHeight="1" x14ac:dyDescent="0.25">
      <c r="M636" s="5"/>
    </row>
    <row r="637" spans="13:13" ht="54.6" customHeight="1" x14ac:dyDescent="0.25">
      <c r="M637" s="5"/>
    </row>
    <row r="638" spans="13:13" ht="54.6" customHeight="1" x14ac:dyDescent="0.25">
      <c r="M638" s="5"/>
    </row>
    <row r="639" spans="13:13" ht="54.6" customHeight="1" x14ac:dyDescent="0.25">
      <c r="M639" s="5"/>
    </row>
    <row r="640" spans="13:13" ht="54.6" customHeight="1" x14ac:dyDescent="0.25">
      <c r="M640" s="5"/>
    </row>
    <row r="641" spans="13:13" ht="54.6" customHeight="1" x14ac:dyDescent="0.25">
      <c r="M641" s="5"/>
    </row>
    <row r="642" spans="13:13" ht="54.6" customHeight="1" x14ac:dyDescent="0.25">
      <c r="M642" s="5"/>
    </row>
    <row r="643" spans="13:13" ht="54.6" customHeight="1" x14ac:dyDescent="0.25">
      <c r="M643" s="5"/>
    </row>
    <row r="644" spans="13:13" ht="54.6" customHeight="1" x14ac:dyDescent="0.25">
      <c r="M644" s="5"/>
    </row>
    <row r="645" spans="13:13" ht="54.6" customHeight="1" x14ac:dyDescent="0.25">
      <c r="M645" s="5"/>
    </row>
    <row r="646" spans="13:13" ht="54.6" customHeight="1" x14ac:dyDescent="0.25">
      <c r="M646" s="5"/>
    </row>
    <row r="647" spans="13:13" ht="54.6" customHeight="1" x14ac:dyDescent="0.25">
      <c r="M647" s="5"/>
    </row>
    <row r="648" spans="13:13" ht="54.6" customHeight="1" x14ac:dyDescent="0.25">
      <c r="M648" s="5"/>
    </row>
    <row r="649" spans="13:13" ht="54.6" customHeight="1" x14ac:dyDescent="0.25">
      <c r="M649" s="5"/>
    </row>
    <row r="650" spans="13:13" ht="54.6" customHeight="1" x14ac:dyDescent="0.25">
      <c r="M650" s="5"/>
    </row>
    <row r="651" spans="13:13" ht="54.6" customHeight="1" x14ac:dyDescent="0.25">
      <c r="M651" s="5"/>
    </row>
    <row r="652" spans="13:13" ht="54.6" customHeight="1" x14ac:dyDescent="0.25">
      <c r="M652" s="5"/>
    </row>
    <row r="653" spans="13:13" ht="54.6" customHeight="1" x14ac:dyDescent="0.25">
      <c r="M653" s="5"/>
    </row>
    <row r="654" spans="13:13" ht="54.6" customHeight="1" x14ac:dyDescent="0.25">
      <c r="M654" s="5"/>
    </row>
    <row r="655" spans="13:13" ht="54.6" customHeight="1" x14ac:dyDescent="0.25">
      <c r="M655" s="5"/>
    </row>
    <row r="656" spans="13:13" ht="54.6" customHeight="1" x14ac:dyDescent="0.25">
      <c r="M656" s="5"/>
    </row>
    <row r="657" spans="13:13" ht="54.6" customHeight="1" x14ac:dyDescent="0.25">
      <c r="M657" s="5"/>
    </row>
    <row r="658" spans="13:13" ht="54.6" customHeight="1" x14ac:dyDescent="0.25">
      <c r="M658" s="5"/>
    </row>
    <row r="659" spans="13:13" ht="54.6" customHeight="1" x14ac:dyDescent="0.25">
      <c r="M659" s="5"/>
    </row>
    <row r="660" spans="13:13" ht="54.6" customHeight="1" x14ac:dyDescent="0.25">
      <c r="M660" s="5"/>
    </row>
    <row r="661" spans="13:13" ht="54.6" customHeight="1" x14ac:dyDescent="0.25">
      <c r="M661" s="5"/>
    </row>
    <row r="662" spans="13:13" ht="54.6" customHeight="1" x14ac:dyDescent="0.25">
      <c r="M662" s="5"/>
    </row>
    <row r="663" spans="13:13" ht="54.6" customHeight="1" x14ac:dyDescent="0.25">
      <c r="M663" s="5"/>
    </row>
    <row r="664" spans="13:13" ht="54.6" customHeight="1" x14ac:dyDescent="0.25">
      <c r="M664" s="5"/>
    </row>
    <row r="665" spans="13:13" ht="54.6" customHeight="1" x14ac:dyDescent="0.25">
      <c r="M665" s="5"/>
    </row>
    <row r="666" spans="13:13" ht="54.6" customHeight="1" x14ac:dyDescent="0.25">
      <c r="M666" s="5"/>
    </row>
    <row r="667" spans="13:13" ht="54.6" customHeight="1" x14ac:dyDescent="0.25">
      <c r="M667" s="5"/>
    </row>
    <row r="668" spans="13:13" ht="54.6" customHeight="1" x14ac:dyDescent="0.25">
      <c r="M668" s="5"/>
    </row>
    <row r="669" spans="13:13" ht="54.6" customHeight="1" x14ac:dyDescent="0.25">
      <c r="M669" s="5"/>
    </row>
    <row r="670" spans="13:13" ht="54.6" customHeight="1" x14ac:dyDescent="0.25">
      <c r="M670" s="5"/>
    </row>
    <row r="671" spans="13:13" ht="54.6" customHeight="1" x14ac:dyDescent="0.25">
      <c r="M671" s="5"/>
    </row>
    <row r="672" spans="13:13" ht="54.6" customHeight="1" x14ac:dyDescent="0.25">
      <c r="M672" s="5"/>
    </row>
    <row r="673" spans="13:13" ht="54.6" customHeight="1" x14ac:dyDescent="0.25">
      <c r="M673" s="5"/>
    </row>
    <row r="674" spans="13:13" ht="54.6" customHeight="1" x14ac:dyDescent="0.25">
      <c r="M674" s="5"/>
    </row>
    <row r="675" spans="13:13" ht="54.6" customHeight="1" x14ac:dyDescent="0.25">
      <c r="M675" s="5"/>
    </row>
    <row r="676" spans="13:13" ht="54.6" customHeight="1" x14ac:dyDescent="0.25">
      <c r="M676" s="5"/>
    </row>
    <row r="677" spans="13:13" ht="54.6" customHeight="1" x14ac:dyDescent="0.25">
      <c r="M677" s="5"/>
    </row>
    <row r="678" spans="13:13" ht="54.6" customHeight="1" x14ac:dyDescent="0.25">
      <c r="M678" s="5"/>
    </row>
    <row r="679" spans="13:13" ht="54.6" customHeight="1" x14ac:dyDescent="0.25">
      <c r="M679" s="5"/>
    </row>
    <row r="680" spans="13:13" ht="54.6" customHeight="1" x14ac:dyDescent="0.25">
      <c r="M680" s="5"/>
    </row>
    <row r="681" spans="13:13" ht="54.6" customHeight="1" x14ac:dyDescent="0.25">
      <c r="M681" s="5"/>
    </row>
    <row r="682" spans="13:13" ht="54.6" customHeight="1" x14ac:dyDescent="0.25">
      <c r="M682" s="5"/>
    </row>
    <row r="683" spans="13:13" ht="54.6" customHeight="1" x14ac:dyDescent="0.25">
      <c r="M683" s="5"/>
    </row>
    <row r="684" spans="13:13" ht="54.6" customHeight="1" x14ac:dyDescent="0.25">
      <c r="M684" s="5"/>
    </row>
    <row r="685" spans="13:13" ht="54.6" customHeight="1" x14ac:dyDescent="0.25">
      <c r="M685" s="5"/>
    </row>
    <row r="686" spans="13:13" ht="54.6" customHeight="1" x14ac:dyDescent="0.25">
      <c r="M686" s="5"/>
    </row>
    <row r="687" spans="13:13" ht="54.6" customHeight="1" x14ac:dyDescent="0.25">
      <c r="M687" s="5"/>
    </row>
    <row r="688" spans="13:13" ht="54.6" customHeight="1" x14ac:dyDescent="0.25">
      <c r="M688" s="5"/>
    </row>
    <row r="689" spans="13:13" ht="54.6" customHeight="1" x14ac:dyDescent="0.25">
      <c r="M689" s="5"/>
    </row>
    <row r="690" spans="13:13" ht="54.6" customHeight="1" x14ac:dyDescent="0.25">
      <c r="M690" s="5"/>
    </row>
    <row r="691" spans="13:13" ht="54.6" customHeight="1" x14ac:dyDescent="0.25">
      <c r="M691" s="5"/>
    </row>
    <row r="692" spans="13:13" ht="54.6" customHeight="1" x14ac:dyDescent="0.25">
      <c r="M692" s="5"/>
    </row>
    <row r="693" spans="13:13" ht="54.6" customHeight="1" x14ac:dyDescent="0.25">
      <c r="M693" s="5"/>
    </row>
    <row r="694" spans="13:13" ht="54.6" customHeight="1" x14ac:dyDescent="0.25">
      <c r="M694" s="5"/>
    </row>
    <row r="695" spans="13:13" ht="54.6" customHeight="1" x14ac:dyDescent="0.25">
      <c r="M695" s="5"/>
    </row>
    <row r="696" spans="13:13" ht="54.6" customHeight="1" x14ac:dyDescent="0.25">
      <c r="M696" s="5"/>
    </row>
    <row r="697" spans="13:13" ht="54.6" customHeight="1" x14ac:dyDescent="0.25">
      <c r="M697" s="5"/>
    </row>
    <row r="698" spans="13:13" ht="54.6" customHeight="1" x14ac:dyDescent="0.25">
      <c r="M698" s="5"/>
    </row>
    <row r="699" spans="13:13" ht="54.6" customHeight="1" x14ac:dyDescent="0.25">
      <c r="M699" s="5"/>
    </row>
    <row r="700" spans="13:13" ht="54.6" customHeight="1" x14ac:dyDescent="0.25">
      <c r="M700" s="5"/>
    </row>
    <row r="701" spans="13:13" ht="54.6" customHeight="1" x14ac:dyDescent="0.25">
      <c r="M701" s="5"/>
    </row>
    <row r="702" spans="13:13" ht="54.6" customHeight="1" x14ac:dyDescent="0.25">
      <c r="M702" s="5"/>
    </row>
    <row r="703" spans="13:13" ht="54.6" customHeight="1" x14ac:dyDescent="0.25">
      <c r="M703" s="5"/>
    </row>
    <row r="704" spans="13:13" ht="54.6" customHeight="1" x14ac:dyDescent="0.25">
      <c r="M704" s="5"/>
    </row>
    <row r="705" spans="13:13" ht="54.6" customHeight="1" x14ac:dyDescent="0.25">
      <c r="M705" s="5"/>
    </row>
    <row r="706" spans="13:13" ht="54.6" customHeight="1" x14ac:dyDescent="0.25">
      <c r="M706" s="5"/>
    </row>
    <row r="707" spans="13:13" ht="54.6" customHeight="1" x14ac:dyDescent="0.25">
      <c r="M707" s="5"/>
    </row>
    <row r="708" spans="13:13" ht="54.6" customHeight="1" x14ac:dyDescent="0.25">
      <c r="M708" s="5"/>
    </row>
    <row r="709" spans="13:13" ht="54.6" customHeight="1" x14ac:dyDescent="0.25">
      <c r="M709" s="5"/>
    </row>
    <row r="710" spans="13:13" ht="54.6" customHeight="1" x14ac:dyDescent="0.25">
      <c r="M710" s="5"/>
    </row>
    <row r="711" spans="13:13" ht="54.6" customHeight="1" x14ac:dyDescent="0.25">
      <c r="M711" s="5"/>
    </row>
    <row r="712" spans="13:13" ht="54.6" customHeight="1" x14ac:dyDescent="0.25">
      <c r="M712" s="5"/>
    </row>
    <row r="713" spans="13:13" ht="54.6" customHeight="1" x14ac:dyDescent="0.25">
      <c r="M713" s="5"/>
    </row>
    <row r="714" spans="13:13" ht="54.6" customHeight="1" x14ac:dyDescent="0.25">
      <c r="M714" s="5"/>
    </row>
    <row r="715" spans="13:13" ht="54.6" customHeight="1" x14ac:dyDescent="0.25">
      <c r="M715" s="5"/>
    </row>
    <row r="716" spans="13:13" ht="54.6" customHeight="1" x14ac:dyDescent="0.25">
      <c r="M716" s="5"/>
    </row>
    <row r="717" spans="13:13" ht="54.6" customHeight="1" x14ac:dyDescent="0.25">
      <c r="M717" s="5"/>
    </row>
    <row r="718" spans="13:13" ht="54.6" customHeight="1" x14ac:dyDescent="0.25">
      <c r="M718" s="5"/>
    </row>
    <row r="719" spans="13:13" ht="54.6" customHeight="1" x14ac:dyDescent="0.25">
      <c r="M719" s="5"/>
    </row>
    <row r="720" spans="13:13" ht="54.6" customHeight="1" x14ac:dyDescent="0.25">
      <c r="M720" s="5"/>
    </row>
    <row r="721" spans="13:13" ht="54.6" customHeight="1" x14ac:dyDescent="0.25">
      <c r="M721" s="5"/>
    </row>
    <row r="722" spans="13:13" ht="54.6" customHeight="1" x14ac:dyDescent="0.25">
      <c r="M722" s="5"/>
    </row>
    <row r="723" spans="13:13" ht="54.6" customHeight="1" x14ac:dyDescent="0.25">
      <c r="M723" s="5"/>
    </row>
    <row r="724" spans="13:13" ht="54.6" customHeight="1" x14ac:dyDescent="0.25">
      <c r="M724" s="5"/>
    </row>
    <row r="725" spans="13:13" ht="54.6" customHeight="1" x14ac:dyDescent="0.25">
      <c r="M725" s="5"/>
    </row>
    <row r="726" spans="13:13" ht="54.6" customHeight="1" x14ac:dyDescent="0.25">
      <c r="M726" s="5"/>
    </row>
    <row r="727" spans="13:13" ht="54.6" customHeight="1" x14ac:dyDescent="0.25">
      <c r="M727" s="5"/>
    </row>
    <row r="728" spans="13:13" ht="54.6" customHeight="1" x14ac:dyDescent="0.25">
      <c r="M728" s="5"/>
    </row>
    <row r="729" spans="13:13" ht="54.6" customHeight="1" x14ac:dyDescent="0.25">
      <c r="M729" s="5"/>
    </row>
    <row r="730" spans="13:13" ht="54.6" customHeight="1" x14ac:dyDescent="0.25">
      <c r="M730" s="5"/>
    </row>
    <row r="731" spans="13:13" ht="54.6" customHeight="1" x14ac:dyDescent="0.25">
      <c r="M731" s="5"/>
    </row>
    <row r="732" spans="13:13" ht="54.6" customHeight="1" x14ac:dyDescent="0.25">
      <c r="M732" s="5"/>
    </row>
    <row r="733" spans="13:13" ht="54.6" customHeight="1" x14ac:dyDescent="0.25">
      <c r="M733" s="5"/>
    </row>
    <row r="734" spans="13:13" ht="54.6" customHeight="1" x14ac:dyDescent="0.25">
      <c r="M734" s="5"/>
    </row>
    <row r="735" spans="13:13" ht="54.6" customHeight="1" x14ac:dyDescent="0.25">
      <c r="M735" s="5"/>
    </row>
    <row r="736" spans="13:13" ht="54.6" customHeight="1" x14ac:dyDescent="0.25">
      <c r="M736" s="5"/>
    </row>
    <row r="737" spans="13:13" ht="54.6" customHeight="1" x14ac:dyDescent="0.25">
      <c r="M737" s="5"/>
    </row>
    <row r="738" spans="13:13" ht="54.6" customHeight="1" x14ac:dyDescent="0.25">
      <c r="M738" s="5"/>
    </row>
    <row r="739" spans="13:13" ht="54.6" customHeight="1" x14ac:dyDescent="0.25">
      <c r="M739" s="5"/>
    </row>
    <row r="740" spans="13:13" ht="54.6" customHeight="1" x14ac:dyDescent="0.25">
      <c r="M740" s="5"/>
    </row>
    <row r="741" spans="13:13" ht="54.6" customHeight="1" x14ac:dyDescent="0.25">
      <c r="M741" s="5"/>
    </row>
    <row r="742" spans="13:13" ht="54.6" customHeight="1" x14ac:dyDescent="0.25">
      <c r="M742" s="5"/>
    </row>
    <row r="743" spans="13:13" ht="54.6" customHeight="1" x14ac:dyDescent="0.25">
      <c r="M743" s="5"/>
    </row>
    <row r="744" spans="13:13" ht="54.6" customHeight="1" x14ac:dyDescent="0.25">
      <c r="M744" s="5"/>
    </row>
    <row r="745" spans="13:13" ht="54.6" customHeight="1" x14ac:dyDescent="0.25">
      <c r="M745" s="5"/>
    </row>
    <row r="746" spans="13:13" ht="54.6" customHeight="1" x14ac:dyDescent="0.25">
      <c r="M746" s="5"/>
    </row>
    <row r="747" spans="13:13" ht="54.6" customHeight="1" x14ac:dyDescent="0.25">
      <c r="M747" s="5"/>
    </row>
    <row r="748" spans="13:13" ht="54.6" customHeight="1" x14ac:dyDescent="0.25">
      <c r="M748" s="5"/>
    </row>
    <row r="749" spans="13:13" ht="54.6" customHeight="1" x14ac:dyDescent="0.25">
      <c r="M749" s="5"/>
    </row>
    <row r="750" spans="13:13" ht="54.6" customHeight="1" x14ac:dyDescent="0.25">
      <c r="M750" s="5"/>
    </row>
    <row r="751" spans="13:13" ht="54.6" customHeight="1" x14ac:dyDescent="0.25">
      <c r="M751" s="5"/>
    </row>
    <row r="752" spans="13:13" ht="54.6" customHeight="1" x14ac:dyDescent="0.25">
      <c r="M752" s="5"/>
    </row>
    <row r="753" spans="13:13" ht="54.6" customHeight="1" x14ac:dyDescent="0.25">
      <c r="M753" s="5"/>
    </row>
    <row r="754" spans="13:13" ht="54.6" customHeight="1" x14ac:dyDescent="0.25">
      <c r="M754" s="5"/>
    </row>
    <row r="755" spans="13:13" ht="54.6" customHeight="1" x14ac:dyDescent="0.25">
      <c r="M755" s="5"/>
    </row>
    <row r="756" spans="13:13" ht="54.6" customHeight="1" x14ac:dyDescent="0.25">
      <c r="M756" s="5"/>
    </row>
    <row r="757" spans="13:13" ht="54.6" customHeight="1" x14ac:dyDescent="0.25">
      <c r="M757" s="5"/>
    </row>
    <row r="758" spans="13:13" ht="54.6" customHeight="1" x14ac:dyDescent="0.25">
      <c r="M758" s="5"/>
    </row>
    <row r="759" spans="13:13" ht="54.6" customHeight="1" x14ac:dyDescent="0.25">
      <c r="M759" s="5"/>
    </row>
    <row r="760" spans="13:13" ht="54.6" customHeight="1" x14ac:dyDescent="0.25">
      <c r="M760" s="5"/>
    </row>
    <row r="761" spans="13:13" ht="54.6" customHeight="1" x14ac:dyDescent="0.25">
      <c r="M761" s="5"/>
    </row>
    <row r="762" spans="13:13" ht="54.6" customHeight="1" x14ac:dyDescent="0.25">
      <c r="M762" s="5"/>
    </row>
    <row r="763" spans="13:13" ht="54.6" customHeight="1" x14ac:dyDescent="0.25">
      <c r="M763" s="5"/>
    </row>
    <row r="764" spans="13:13" ht="54.6" customHeight="1" x14ac:dyDescent="0.25">
      <c r="M764" s="5"/>
    </row>
    <row r="765" spans="13:13" ht="54.6" customHeight="1" x14ac:dyDescent="0.25">
      <c r="M765" s="5"/>
    </row>
    <row r="766" spans="13:13" ht="54.6" customHeight="1" x14ac:dyDescent="0.25">
      <c r="M766" s="5"/>
    </row>
    <row r="767" spans="13:13" ht="54.6" customHeight="1" x14ac:dyDescent="0.25">
      <c r="M767" s="5"/>
    </row>
    <row r="768" spans="13:13" ht="54.6" customHeight="1" x14ac:dyDescent="0.25">
      <c r="M768" s="5"/>
    </row>
    <row r="769" spans="13:13" ht="54.6" customHeight="1" x14ac:dyDescent="0.25">
      <c r="M769" s="5"/>
    </row>
    <row r="770" spans="13:13" ht="54.6" customHeight="1" x14ac:dyDescent="0.25">
      <c r="M770" s="5"/>
    </row>
    <row r="771" spans="13:13" ht="54.6" customHeight="1" x14ac:dyDescent="0.25">
      <c r="M771" s="5"/>
    </row>
    <row r="772" spans="13:13" ht="54.6" customHeight="1" x14ac:dyDescent="0.25">
      <c r="M772" s="5"/>
    </row>
    <row r="773" spans="13:13" ht="54.6" customHeight="1" x14ac:dyDescent="0.25">
      <c r="M773" s="5"/>
    </row>
    <row r="774" spans="13:13" ht="54.6" customHeight="1" x14ac:dyDescent="0.25">
      <c r="M774" s="5"/>
    </row>
    <row r="775" spans="13:13" ht="54.6" customHeight="1" x14ac:dyDescent="0.25">
      <c r="M775" s="5"/>
    </row>
    <row r="776" spans="13:13" ht="54.6" customHeight="1" x14ac:dyDescent="0.25">
      <c r="M776" s="5"/>
    </row>
    <row r="777" spans="13:13" ht="54.6" customHeight="1" x14ac:dyDescent="0.25">
      <c r="M777" s="5"/>
    </row>
    <row r="778" spans="13:13" ht="54.6" customHeight="1" x14ac:dyDescent="0.25">
      <c r="M778" s="5"/>
    </row>
    <row r="779" spans="13:13" ht="54.6" customHeight="1" x14ac:dyDescent="0.25">
      <c r="M779" s="5"/>
    </row>
    <row r="780" spans="13:13" ht="54.6" customHeight="1" x14ac:dyDescent="0.25">
      <c r="M780" s="5"/>
    </row>
    <row r="781" spans="13:13" ht="54.6" customHeight="1" x14ac:dyDescent="0.25">
      <c r="M781" s="5"/>
    </row>
    <row r="782" spans="13:13" ht="54.6" customHeight="1" x14ac:dyDescent="0.25">
      <c r="M782" s="5"/>
    </row>
    <row r="783" spans="13:13" ht="54.6" customHeight="1" x14ac:dyDescent="0.25">
      <c r="M783" s="5"/>
    </row>
    <row r="784" spans="13:13" ht="54.6" customHeight="1" x14ac:dyDescent="0.25">
      <c r="M784" s="5"/>
    </row>
    <row r="785" spans="13:13" ht="54.6" customHeight="1" x14ac:dyDescent="0.25">
      <c r="M785" s="5"/>
    </row>
    <row r="786" spans="13:13" ht="54.6" customHeight="1" x14ac:dyDescent="0.25">
      <c r="M786" s="5"/>
    </row>
    <row r="787" spans="13:13" ht="54.6" customHeight="1" x14ac:dyDescent="0.25">
      <c r="M787" s="5"/>
    </row>
    <row r="788" spans="13:13" ht="54.6" customHeight="1" x14ac:dyDescent="0.25">
      <c r="M788" s="5"/>
    </row>
    <row r="789" spans="13:13" ht="54.6" customHeight="1" x14ac:dyDescent="0.25">
      <c r="M789" s="5"/>
    </row>
    <row r="790" spans="13:13" ht="54.6" customHeight="1" x14ac:dyDescent="0.25">
      <c r="M790" s="5"/>
    </row>
    <row r="791" spans="13:13" ht="54.6" customHeight="1" x14ac:dyDescent="0.25">
      <c r="M791" s="5"/>
    </row>
    <row r="792" spans="13:13" ht="54.6" customHeight="1" x14ac:dyDescent="0.25">
      <c r="M792" s="5"/>
    </row>
    <row r="793" spans="13:13" ht="54.6" customHeight="1" x14ac:dyDescent="0.25">
      <c r="M793" s="5"/>
    </row>
    <row r="794" spans="13:13" ht="54.6" customHeight="1" x14ac:dyDescent="0.25">
      <c r="M794" s="5"/>
    </row>
    <row r="795" spans="13:13" ht="54.6" customHeight="1" x14ac:dyDescent="0.25">
      <c r="M795" s="5"/>
    </row>
    <row r="796" spans="13:13" ht="54.6" customHeight="1" x14ac:dyDescent="0.25">
      <c r="M796" s="5"/>
    </row>
    <row r="797" spans="13:13" ht="54.6" customHeight="1" x14ac:dyDescent="0.25">
      <c r="M797" s="5"/>
    </row>
    <row r="798" spans="13:13" ht="54.6" customHeight="1" x14ac:dyDescent="0.25">
      <c r="M798" s="5"/>
    </row>
    <row r="799" spans="13:13" ht="54.6" customHeight="1" x14ac:dyDescent="0.25">
      <c r="M799" s="5"/>
    </row>
    <row r="800" spans="13:13" ht="54.6" customHeight="1" x14ac:dyDescent="0.25">
      <c r="M800" s="5"/>
    </row>
    <row r="801" spans="13:13" ht="54.6" customHeight="1" x14ac:dyDescent="0.25">
      <c r="M801" s="5"/>
    </row>
    <row r="802" spans="13:13" ht="54.6" customHeight="1" x14ac:dyDescent="0.25">
      <c r="M802" s="5"/>
    </row>
    <row r="803" spans="13:13" ht="54.6" customHeight="1" x14ac:dyDescent="0.25">
      <c r="M803" s="5"/>
    </row>
    <row r="804" spans="13:13" ht="54.6" customHeight="1" x14ac:dyDescent="0.25">
      <c r="M804" s="5"/>
    </row>
    <row r="805" spans="13:13" ht="54.6" customHeight="1" x14ac:dyDescent="0.25">
      <c r="M805" s="5"/>
    </row>
    <row r="806" spans="13:13" ht="54.6" customHeight="1" x14ac:dyDescent="0.25">
      <c r="M806" s="5"/>
    </row>
    <row r="807" spans="13:13" ht="54.6" customHeight="1" x14ac:dyDescent="0.25">
      <c r="M807" s="5"/>
    </row>
    <row r="808" spans="13:13" ht="54.6" customHeight="1" x14ac:dyDescent="0.25">
      <c r="M808" s="5"/>
    </row>
    <row r="809" spans="13:13" ht="54.6" customHeight="1" x14ac:dyDescent="0.25">
      <c r="M809" s="5"/>
    </row>
    <row r="810" spans="13:13" ht="54.6" customHeight="1" x14ac:dyDescent="0.25">
      <c r="M810" s="5"/>
    </row>
    <row r="811" spans="13:13" ht="54.6" customHeight="1" x14ac:dyDescent="0.25">
      <c r="M811" s="5"/>
    </row>
    <row r="812" spans="13:13" ht="54.6" customHeight="1" x14ac:dyDescent="0.25">
      <c r="M812" s="5"/>
    </row>
    <row r="813" spans="13:13" ht="54.6" customHeight="1" x14ac:dyDescent="0.25">
      <c r="M813" s="5"/>
    </row>
    <row r="814" spans="13:13" ht="54.6" customHeight="1" x14ac:dyDescent="0.25">
      <c r="M814" s="5"/>
    </row>
    <row r="815" spans="13:13" ht="54.6" customHeight="1" x14ac:dyDescent="0.25">
      <c r="M815" s="5"/>
    </row>
    <row r="816" spans="13:13" ht="54.6" customHeight="1" x14ac:dyDescent="0.25">
      <c r="M816" s="5"/>
    </row>
    <row r="817" spans="13:13" ht="54.6" customHeight="1" x14ac:dyDescent="0.25">
      <c r="M817" s="5"/>
    </row>
    <row r="818" spans="13:13" ht="54.6" customHeight="1" x14ac:dyDescent="0.25">
      <c r="M818" s="5"/>
    </row>
    <row r="819" spans="13:13" ht="54.6" customHeight="1" x14ac:dyDescent="0.25">
      <c r="M819" s="5"/>
    </row>
    <row r="820" spans="13:13" ht="54.6" customHeight="1" x14ac:dyDescent="0.25">
      <c r="M820" s="5"/>
    </row>
    <row r="821" spans="13:13" ht="54.6" customHeight="1" x14ac:dyDescent="0.25">
      <c r="M821" s="5"/>
    </row>
    <row r="822" spans="13:13" ht="54.6" customHeight="1" x14ac:dyDescent="0.25">
      <c r="M822" s="5"/>
    </row>
    <row r="823" spans="13:13" ht="54.6" customHeight="1" x14ac:dyDescent="0.25">
      <c r="M823" s="5"/>
    </row>
    <row r="824" spans="13:13" ht="54.6" customHeight="1" x14ac:dyDescent="0.25">
      <c r="M824" s="5"/>
    </row>
    <row r="825" spans="13:13" ht="54.6" customHeight="1" x14ac:dyDescent="0.25">
      <c r="M825" s="5"/>
    </row>
    <row r="826" spans="13:13" ht="54.6" customHeight="1" x14ac:dyDescent="0.25">
      <c r="M826" s="5"/>
    </row>
    <row r="827" spans="13:13" ht="54.6" customHeight="1" x14ac:dyDescent="0.25">
      <c r="M827" s="5"/>
    </row>
    <row r="828" spans="13:13" ht="54.6" customHeight="1" x14ac:dyDescent="0.25">
      <c r="M828" s="5"/>
    </row>
    <row r="829" spans="13:13" ht="54.6" customHeight="1" x14ac:dyDescent="0.25">
      <c r="M829" s="5"/>
    </row>
    <row r="830" spans="13:13" ht="54.6" customHeight="1" x14ac:dyDescent="0.25">
      <c r="M830" s="5"/>
    </row>
    <row r="831" spans="13:13" ht="54.6" customHeight="1" x14ac:dyDescent="0.25">
      <c r="M831" s="5"/>
    </row>
    <row r="832" spans="13:13" ht="54.6" customHeight="1" x14ac:dyDescent="0.25">
      <c r="M832" s="5"/>
    </row>
    <row r="833" spans="13:13" ht="54.6" customHeight="1" x14ac:dyDescent="0.25">
      <c r="M833" s="5"/>
    </row>
    <row r="834" spans="13:13" ht="54.6" customHeight="1" x14ac:dyDescent="0.25">
      <c r="M834" s="5"/>
    </row>
    <row r="835" spans="13:13" ht="54.6" customHeight="1" x14ac:dyDescent="0.25">
      <c r="M835" s="5"/>
    </row>
    <row r="836" spans="13:13" ht="54.6" customHeight="1" x14ac:dyDescent="0.25">
      <c r="M836" s="5"/>
    </row>
    <row r="837" spans="13:13" ht="54.6" customHeight="1" x14ac:dyDescent="0.25">
      <c r="M837" s="5"/>
    </row>
    <row r="838" spans="13:13" ht="54.6" customHeight="1" x14ac:dyDescent="0.25">
      <c r="M838" s="5"/>
    </row>
    <row r="839" spans="13:13" ht="54.6" customHeight="1" x14ac:dyDescent="0.25">
      <c r="M839" s="5"/>
    </row>
    <row r="840" spans="13:13" ht="54.6" customHeight="1" x14ac:dyDescent="0.25">
      <c r="M840" s="5"/>
    </row>
    <row r="841" spans="13:13" ht="54.6" customHeight="1" x14ac:dyDescent="0.25">
      <c r="M841" s="5"/>
    </row>
    <row r="842" spans="13:13" ht="54.6" customHeight="1" x14ac:dyDescent="0.25">
      <c r="M842" s="5"/>
    </row>
    <row r="843" spans="13:13" ht="54.6" customHeight="1" x14ac:dyDescent="0.25">
      <c r="M843" s="5"/>
    </row>
    <row r="844" spans="13:13" ht="54.6" customHeight="1" x14ac:dyDescent="0.25">
      <c r="M844" s="5"/>
    </row>
    <row r="845" spans="13:13" ht="54.6" customHeight="1" x14ac:dyDescent="0.25">
      <c r="M845" s="5"/>
    </row>
    <row r="846" spans="13:13" ht="54.6" customHeight="1" x14ac:dyDescent="0.25">
      <c r="M846" s="5"/>
    </row>
    <row r="847" spans="13:13" ht="54.6" customHeight="1" x14ac:dyDescent="0.25">
      <c r="M847" s="5"/>
    </row>
    <row r="848" spans="13:13" ht="54.6" customHeight="1" x14ac:dyDescent="0.25">
      <c r="M848" s="5"/>
    </row>
    <row r="849" spans="13:13" ht="54.6" customHeight="1" x14ac:dyDescent="0.25">
      <c r="M849" s="5"/>
    </row>
    <row r="850" spans="13:13" ht="54.6" customHeight="1" x14ac:dyDescent="0.25">
      <c r="M850" s="5"/>
    </row>
    <row r="851" spans="13:13" ht="54.6" customHeight="1" x14ac:dyDescent="0.25">
      <c r="M851" s="5"/>
    </row>
    <row r="852" spans="13:13" ht="54.6" customHeight="1" x14ac:dyDescent="0.25">
      <c r="M852" s="5"/>
    </row>
    <row r="853" spans="13:13" ht="54.6" customHeight="1" x14ac:dyDescent="0.25">
      <c r="M853" s="5"/>
    </row>
    <row r="854" spans="13:13" ht="54.6" customHeight="1" x14ac:dyDescent="0.25">
      <c r="M854" s="5"/>
    </row>
    <row r="855" spans="13:13" ht="54.6" customHeight="1" x14ac:dyDescent="0.25">
      <c r="M855" s="5"/>
    </row>
    <row r="856" spans="13:13" ht="54.6" customHeight="1" x14ac:dyDescent="0.25">
      <c r="M856" s="5"/>
    </row>
    <row r="857" spans="13:13" ht="54.6" customHeight="1" x14ac:dyDescent="0.25">
      <c r="M857" s="5"/>
    </row>
    <row r="858" spans="13:13" ht="54.6" customHeight="1" x14ac:dyDescent="0.25">
      <c r="M858" s="5"/>
    </row>
    <row r="859" spans="13:13" ht="54.6" customHeight="1" x14ac:dyDescent="0.25">
      <c r="M859" s="5"/>
    </row>
    <row r="860" spans="13:13" ht="54.6" customHeight="1" x14ac:dyDescent="0.25">
      <c r="M860" s="5"/>
    </row>
    <row r="861" spans="13:13" ht="54.6" customHeight="1" x14ac:dyDescent="0.25">
      <c r="M861" s="5"/>
    </row>
    <row r="862" spans="13:13" ht="54.6" customHeight="1" x14ac:dyDescent="0.25">
      <c r="M862" s="5"/>
    </row>
    <row r="863" spans="13:13" ht="54.6" customHeight="1" x14ac:dyDescent="0.25">
      <c r="M863" s="5"/>
    </row>
    <row r="864" spans="13:13" ht="54.6" customHeight="1" x14ac:dyDescent="0.25">
      <c r="M864" s="5"/>
    </row>
    <row r="865" spans="13:13" ht="54.6" customHeight="1" x14ac:dyDescent="0.25">
      <c r="M865" s="5"/>
    </row>
    <row r="866" spans="13:13" ht="54.6" customHeight="1" x14ac:dyDescent="0.25">
      <c r="M866" s="5"/>
    </row>
    <row r="867" spans="13:13" ht="54.6" customHeight="1" x14ac:dyDescent="0.25">
      <c r="M867" s="5"/>
    </row>
    <row r="868" spans="13:13" ht="54.6" customHeight="1" x14ac:dyDescent="0.25">
      <c r="M868" s="5"/>
    </row>
    <row r="869" spans="13:13" ht="54.6" customHeight="1" x14ac:dyDescent="0.25">
      <c r="M869" s="5"/>
    </row>
    <row r="870" spans="13:13" ht="54.6" customHeight="1" x14ac:dyDescent="0.25">
      <c r="M870" s="5"/>
    </row>
    <row r="871" spans="13:13" ht="54.6" customHeight="1" x14ac:dyDescent="0.25">
      <c r="M871" s="5"/>
    </row>
    <row r="872" spans="13:13" ht="54.6" customHeight="1" x14ac:dyDescent="0.25">
      <c r="M872" s="5"/>
    </row>
    <row r="873" spans="13:13" ht="54.6" customHeight="1" x14ac:dyDescent="0.25">
      <c r="M873" s="5"/>
    </row>
    <row r="874" spans="13:13" ht="54.6" customHeight="1" x14ac:dyDescent="0.25">
      <c r="M874" s="5"/>
    </row>
    <row r="875" spans="13:13" ht="54.6" customHeight="1" x14ac:dyDescent="0.25">
      <c r="M875" s="5"/>
    </row>
    <row r="876" spans="13:13" ht="54.6" customHeight="1" x14ac:dyDescent="0.25">
      <c r="M876" s="5"/>
    </row>
    <row r="877" spans="13:13" ht="54.6" customHeight="1" x14ac:dyDescent="0.25">
      <c r="M877" s="5"/>
    </row>
    <row r="878" spans="13:13" ht="54.6" customHeight="1" x14ac:dyDescent="0.25">
      <c r="M878" s="5"/>
    </row>
    <row r="879" spans="13:13" ht="54.6" customHeight="1" x14ac:dyDescent="0.25">
      <c r="M879" s="5"/>
    </row>
    <row r="880" spans="13:13" ht="54.6" customHeight="1" x14ac:dyDescent="0.25">
      <c r="M880" s="5"/>
    </row>
    <row r="881" spans="13:13" ht="54.6" customHeight="1" x14ac:dyDescent="0.25">
      <c r="M881" s="5"/>
    </row>
    <row r="882" spans="13:13" ht="54.6" customHeight="1" x14ac:dyDescent="0.25">
      <c r="M882" s="5"/>
    </row>
    <row r="883" spans="13:13" ht="54.6" customHeight="1" x14ac:dyDescent="0.25">
      <c r="M883" s="5"/>
    </row>
    <row r="884" spans="13:13" ht="54.6" customHeight="1" x14ac:dyDescent="0.25">
      <c r="M884" s="5"/>
    </row>
    <row r="885" spans="13:13" ht="54.6" customHeight="1" x14ac:dyDescent="0.25">
      <c r="M885" s="5"/>
    </row>
    <row r="886" spans="13:13" ht="54.6" customHeight="1" x14ac:dyDescent="0.25">
      <c r="M886" s="5"/>
    </row>
    <row r="887" spans="13:13" ht="54.6" customHeight="1" x14ac:dyDescent="0.25">
      <c r="M887" s="5"/>
    </row>
    <row r="888" spans="13:13" ht="54.6" customHeight="1" x14ac:dyDescent="0.25">
      <c r="M888" s="5"/>
    </row>
    <row r="889" spans="13:13" ht="54.6" customHeight="1" x14ac:dyDescent="0.25">
      <c r="M889" s="5"/>
    </row>
    <row r="890" spans="13:13" ht="54.6" customHeight="1" x14ac:dyDescent="0.25">
      <c r="M890" s="5"/>
    </row>
    <row r="891" spans="13:13" ht="54.6" customHeight="1" x14ac:dyDescent="0.25">
      <c r="M891" s="5"/>
    </row>
    <row r="892" spans="13:13" ht="54.6" customHeight="1" x14ac:dyDescent="0.25">
      <c r="M892" s="5"/>
    </row>
    <row r="893" spans="13:13" ht="54.6" customHeight="1" x14ac:dyDescent="0.25">
      <c r="M893" s="5"/>
    </row>
    <row r="894" spans="13:13" ht="54.6" customHeight="1" x14ac:dyDescent="0.25">
      <c r="M894" s="5"/>
    </row>
    <row r="895" spans="13:13" ht="54.6" customHeight="1" x14ac:dyDescent="0.25">
      <c r="M895" s="5"/>
    </row>
    <row r="896" spans="13:13" ht="54.6" customHeight="1" x14ac:dyDescent="0.25">
      <c r="M896" s="5"/>
    </row>
    <row r="897" spans="13:13" ht="54.6" customHeight="1" x14ac:dyDescent="0.25">
      <c r="M897" s="5"/>
    </row>
    <row r="898" spans="13:13" ht="54.6" customHeight="1" x14ac:dyDescent="0.25">
      <c r="M898" s="5"/>
    </row>
    <row r="899" spans="13:13" ht="54.6" customHeight="1" x14ac:dyDescent="0.25">
      <c r="M899" s="5"/>
    </row>
    <row r="900" spans="13:13" ht="54.6" customHeight="1" x14ac:dyDescent="0.25">
      <c r="M900" s="5"/>
    </row>
    <row r="901" spans="13:13" ht="54.6" customHeight="1" x14ac:dyDescent="0.25">
      <c r="M901" s="5"/>
    </row>
    <row r="902" spans="13:13" ht="54.6" customHeight="1" x14ac:dyDescent="0.25">
      <c r="M902" s="5"/>
    </row>
    <row r="903" spans="13:13" ht="54.6" customHeight="1" x14ac:dyDescent="0.25">
      <c r="M903" s="5"/>
    </row>
    <row r="904" spans="13:13" ht="54.6" customHeight="1" x14ac:dyDescent="0.25">
      <c r="M904" s="5"/>
    </row>
    <row r="905" spans="13:13" ht="54.6" customHeight="1" x14ac:dyDescent="0.25">
      <c r="M905" s="5"/>
    </row>
    <row r="906" spans="13:13" ht="54.6" customHeight="1" x14ac:dyDescent="0.25">
      <c r="M906" s="5"/>
    </row>
    <row r="907" spans="13:13" ht="54.6" customHeight="1" x14ac:dyDescent="0.25">
      <c r="M907" s="5"/>
    </row>
    <row r="908" spans="13:13" ht="54.6" customHeight="1" x14ac:dyDescent="0.25">
      <c r="M908" s="5"/>
    </row>
    <row r="909" spans="13:13" ht="54.6" customHeight="1" x14ac:dyDescent="0.25">
      <c r="M909" s="5"/>
    </row>
    <row r="910" spans="13:13" ht="54.6" customHeight="1" x14ac:dyDescent="0.25">
      <c r="M910" s="5"/>
    </row>
    <row r="911" spans="13:13" ht="54.6" customHeight="1" x14ac:dyDescent="0.25">
      <c r="M911" s="5"/>
    </row>
    <row r="912" spans="13:13" ht="54.6" customHeight="1" x14ac:dyDescent="0.25">
      <c r="M912" s="5"/>
    </row>
    <row r="913" spans="13:13" ht="54.6" customHeight="1" x14ac:dyDescent="0.25">
      <c r="M913" s="5"/>
    </row>
    <row r="914" spans="13:13" ht="54.6" customHeight="1" x14ac:dyDescent="0.25">
      <c r="M914" s="5"/>
    </row>
    <row r="915" spans="13:13" ht="54.6" customHeight="1" x14ac:dyDescent="0.25">
      <c r="M915" s="5"/>
    </row>
    <row r="916" spans="13:13" ht="54.6" customHeight="1" x14ac:dyDescent="0.25">
      <c r="M916" s="5"/>
    </row>
    <row r="917" spans="13:13" ht="54.6" customHeight="1" x14ac:dyDescent="0.25">
      <c r="M917" s="5"/>
    </row>
    <row r="918" spans="13:13" ht="54.6" customHeight="1" x14ac:dyDescent="0.25">
      <c r="M918" s="5"/>
    </row>
    <row r="919" spans="13:13" ht="54.6" customHeight="1" x14ac:dyDescent="0.25">
      <c r="M919" s="5"/>
    </row>
    <row r="920" spans="13:13" ht="54.6" customHeight="1" x14ac:dyDescent="0.25">
      <c r="M920" s="5"/>
    </row>
    <row r="921" spans="13:13" ht="54.6" customHeight="1" x14ac:dyDescent="0.25">
      <c r="M921" s="5"/>
    </row>
    <row r="922" spans="13:13" ht="54.6" customHeight="1" x14ac:dyDescent="0.25">
      <c r="M922" s="5"/>
    </row>
    <row r="923" spans="13:13" ht="54.6" customHeight="1" x14ac:dyDescent="0.25">
      <c r="M923" s="5"/>
    </row>
    <row r="924" spans="13:13" ht="54.6" customHeight="1" x14ac:dyDescent="0.25">
      <c r="M924" s="5"/>
    </row>
    <row r="925" spans="13:13" ht="54.6" customHeight="1" x14ac:dyDescent="0.25">
      <c r="M925" s="5"/>
    </row>
    <row r="926" spans="13:13" ht="54.6" customHeight="1" x14ac:dyDescent="0.25">
      <c r="M926" s="5"/>
    </row>
    <row r="927" spans="13:13" ht="54.6" customHeight="1" x14ac:dyDescent="0.25">
      <c r="M927" s="5"/>
    </row>
    <row r="928" spans="13:13" ht="54.6" customHeight="1" x14ac:dyDescent="0.25">
      <c r="M928" s="5"/>
    </row>
    <row r="929" spans="13:13" ht="54.6" customHeight="1" x14ac:dyDescent="0.25">
      <c r="M929" s="5"/>
    </row>
    <row r="930" spans="13:13" ht="54.6" customHeight="1" x14ac:dyDescent="0.25">
      <c r="M930" s="5"/>
    </row>
    <row r="931" spans="13:13" ht="54.6" customHeight="1" x14ac:dyDescent="0.25">
      <c r="M931" s="5"/>
    </row>
    <row r="932" spans="13:13" ht="54.6" customHeight="1" x14ac:dyDescent="0.25">
      <c r="M932" s="5"/>
    </row>
    <row r="933" spans="13:13" ht="54.6" customHeight="1" x14ac:dyDescent="0.25">
      <c r="M933" s="5"/>
    </row>
    <row r="934" spans="13:13" ht="54.6" customHeight="1" x14ac:dyDescent="0.25">
      <c r="M934" s="5"/>
    </row>
    <row r="935" spans="13:13" ht="54.6" customHeight="1" x14ac:dyDescent="0.25">
      <c r="M935" s="5"/>
    </row>
    <row r="936" spans="13:13" ht="54.6" customHeight="1" x14ac:dyDescent="0.25">
      <c r="M936" s="5"/>
    </row>
    <row r="937" spans="13:13" ht="54.6" customHeight="1" x14ac:dyDescent="0.25">
      <c r="M937" s="5"/>
    </row>
    <row r="938" spans="13:13" ht="54.6" customHeight="1" x14ac:dyDescent="0.25">
      <c r="M938" s="5"/>
    </row>
    <row r="939" spans="13:13" ht="54.6" customHeight="1" x14ac:dyDescent="0.25">
      <c r="M939" s="5"/>
    </row>
    <row r="940" spans="13:13" ht="54.6" customHeight="1" x14ac:dyDescent="0.25">
      <c r="M940" s="5"/>
    </row>
    <row r="941" spans="13:13" ht="54.6" customHeight="1" x14ac:dyDescent="0.25">
      <c r="M941" s="5"/>
    </row>
    <row r="942" spans="13:13" ht="54.6" customHeight="1" x14ac:dyDescent="0.25">
      <c r="M942" s="5"/>
    </row>
    <row r="943" spans="13:13" ht="54.6" customHeight="1" x14ac:dyDescent="0.25">
      <c r="M943" s="5"/>
    </row>
    <row r="944" spans="13:13" ht="54.6" customHeight="1" x14ac:dyDescent="0.25">
      <c r="M944" s="5"/>
    </row>
    <row r="945" spans="13:13" ht="54.6" customHeight="1" x14ac:dyDescent="0.25">
      <c r="M945" s="5"/>
    </row>
    <row r="946" spans="13:13" ht="54.6" customHeight="1" x14ac:dyDescent="0.25">
      <c r="M946" s="5"/>
    </row>
    <row r="947" spans="13:13" ht="54.6" customHeight="1" x14ac:dyDescent="0.25">
      <c r="M947" s="5"/>
    </row>
    <row r="948" spans="13:13" ht="54.6" customHeight="1" x14ac:dyDescent="0.25">
      <c r="M948" s="5"/>
    </row>
    <row r="949" spans="13:13" ht="54.6" customHeight="1" x14ac:dyDescent="0.25">
      <c r="M949" s="5"/>
    </row>
    <row r="950" spans="13:13" ht="54.6" customHeight="1" x14ac:dyDescent="0.25">
      <c r="M950" s="5"/>
    </row>
    <row r="951" spans="13:13" ht="54.6" customHeight="1" x14ac:dyDescent="0.25">
      <c r="M951" s="5"/>
    </row>
    <row r="952" spans="13:13" ht="54.6" customHeight="1" x14ac:dyDescent="0.25">
      <c r="M952" s="5"/>
    </row>
    <row r="953" spans="13:13" ht="54.6" customHeight="1" x14ac:dyDescent="0.25">
      <c r="M953" s="5"/>
    </row>
    <row r="954" spans="13:13" ht="54.6" customHeight="1" x14ac:dyDescent="0.25">
      <c r="M954" s="5"/>
    </row>
    <row r="955" spans="13:13" ht="54.6" customHeight="1" x14ac:dyDescent="0.25">
      <c r="M955" s="5"/>
    </row>
    <row r="956" spans="13:13" ht="54.6" customHeight="1" x14ac:dyDescent="0.25">
      <c r="M956" s="5"/>
    </row>
    <row r="957" spans="13:13" ht="54.6" customHeight="1" x14ac:dyDescent="0.25">
      <c r="M957" s="5"/>
    </row>
    <row r="958" spans="13:13" ht="54.6" customHeight="1" x14ac:dyDescent="0.25">
      <c r="M958" s="5"/>
    </row>
    <row r="959" spans="13:13" ht="54.6" customHeight="1" x14ac:dyDescent="0.25">
      <c r="M959" s="5"/>
    </row>
    <row r="960" spans="13:13" ht="54.6" customHeight="1" x14ac:dyDescent="0.25">
      <c r="M960" s="5"/>
    </row>
    <row r="961" spans="13:13" ht="54.6" customHeight="1" x14ac:dyDescent="0.25">
      <c r="M961" s="5"/>
    </row>
    <row r="962" spans="13:13" ht="54.6" customHeight="1" x14ac:dyDescent="0.25">
      <c r="M962" s="5"/>
    </row>
    <row r="963" spans="13:13" ht="54.6" customHeight="1" x14ac:dyDescent="0.25">
      <c r="M963" s="5"/>
    </row>
    <row r="964" spans="13:13" ht="54.6" customHeight="1" x14ac:dyDescent="0.25">
      <c r="M964" s="5"/>
    </row>
    <row r="965" spans="13:13" ht="54.6" customHeight="1" x14ac:dyDescent="0.25">
      <c r="M965" s="5"/>
    </row>
    <row r="966" spans="13:13" ht="54.6" customHeight="1" x14ac:dyDescent="0.25">
      <c r="M966" s="5"/>
    </row>
    <row r="967" spans="13:13" ht="54.6" customHeight="1" x14ac:dyDescent="0.25">
      <c r="M967" s="5"/>
    </row>
    <row r="968" spans="13:13" ht="54.6" customHeight="1" x14ac:dyDescent="0.25">
      <c r="M968" s="5"/>
    </row>
    <row r="969" spans="13:13" ht="54.6" customHeight="1" x14ac:dyDescent="0.25">
      <c r="M969" s="5"/>
    </row>
    <row r="970" spans="13:13" ht="54.6" customHeight="1" x14ac:dyDescent="0.25">
      <c r="M970" s="5"/>
    </row>
    <row r="971" spans="13:13" ht="54.6" customHeight="1" x14ac:dyDescent="0.25">
      <c r="M971" s="5"/>
    </row>
    <row r="972" spans="13:13" ht="54.6" customHeight="1" x14ac:dyDescent="0.25">
      <c r="M972" s="5"/>
    </row>
    <row r="973" spans="13:13" ht="54.6" customHeight="1" x14ac:dyDescent="0.25">
      <c r="M973" s="5"/>
    </row>
    <row r="974" spans="13:13" ht="54.6" customHeight="1" x14ac:dyDescent="0.25">
      <c r="M974" s="5"/>
    </row>
    <row r="975" spans="13:13" ht="54.6" customHeight="1" x14ac:dyDescent="0.25">
      <c r="M975" s="5"/>
    </row>
    <row r="976" spans="13:13" ht="54.6" customHeight="1" x14ac:dyDescent="0.25">
      <c r="M976" s="5"/>
    </row>
    <row r="977" spans="13:13" ht="54.6" customHeight="1" x14ac:dyDescent="0.25">
      <c r="M977" s="5"/>
    </row>
    <row r="978" spans="13:13" ht="54.6" customHeight="1" x14ac:dyDescent="0.25">
      <c r="M978" s="5"/>
    </row>
    <row r="979" spans="13:13" ht="54.6" customHeight="1" x14ac:dyDescent="0.25">
      <c r="M979" s="5"/>
    </row>
    <row r="980" spans="13:13" ht="54.6" customHeight="1" x14ac:dyDescent="0.25">
      <c r="M980" s="5"/>
    </row>
    <row r="981" spans="13:13" ht="54.6" customHeight="1" x14ac:dyDescent="0.25">
      <c r="M981" s="5"/>
    </row>
    <row r="982" spans="13:13" ht="54.6" customHeight="1" x14ac:dyDescent="0.25">
      <c r="M982" s="5"/>
    </row>
    <row r="983" spans="13:13" ht="54.6" customHeight="1" x14ac:dyDescent="0.25">
      <c r="M983" s="5"/>
    </row>
    <row r="984" spans="13:13" ht="54.6" customHeight="1" x14ac:dyDescent="0.25">
      <c r="M984" s="5"/>
    </row>
    <row r="985" spans="13:13" ht="54.6" customHeight="1" x14ac:dyDescent="0.25">
      <c r="M985" s="5"/>
    </row>
    <row r="986" spans="13:13" ht="54.6" customHeight="1" x14ac:dyDescent="0.25">
      <c r="M986" s="5"/>
    </row>
    <row r="987" spans="13:13" ht="54.6" customHeight="1" x14ac:dyDescent="0.25">
      <c r="M987" s="5"/>
    </row>
    <row r="988" spans="13:13" ht="54.6" customHeight="1" x14ac:dyDescent="0.25">
      <c r="M988" s="5"/>
    </row>
    <row r="989" spans="13:13" ht="54.6" customHeight="1" x14ac:dyDescent="0.25">
      <c r="M989" s="5"/>
    </row>
    <row r="990" spans="13:13" ht="54.6" customHeight="1" x14ac:dyDescent="0.25">
      <c r="M990" s="5"/>
    </row>
    <row r="991" spans="13:13" ht="54.6" customHeight="1" x14ac:dyDescent="0.25">
      <c r="M991" s="5"/>
    </row>
    <row r="992" spans="13:13" ht="54.6" customHeight="1" x14ac:dyDescent="0.25">
      <c r="M992" s="5"/>
    </row>
    <row r="993" spans="13:13" ht="54.6" customHeight="1" x14ac:dyDescent="0.25">
      <c r="M993" s="5"/>
    </row>
    <row r="994" spans="13:13" ht="54.6" customHeight="1" x14ac:dyDescent="0.25">
      <c r="M994" s="5"/>
    </row>
    <row r="995" spans="13:13" ht="54.6" customHeight="1" x14ac:dyDescent="0.25">
      <c r="M995" s="5"/>
    </row>
    <row r="996" spans="13:13" ht="54.6" customHeight="1" x14ac:dyDescent="0.25">
      <c r="M996" s="5"/>
    </row>
    <row r="997" spans="13:13" ht="54.6" customHeight="1" x14ac:dyDescent="0.25">
      <c r="M997" s="5"/>
    </row>
    <row r="998" spans="13:13" ht="54.6" customHeight="1" x14ac:dyDescent="0.25">
      <c r="M998" s="5"/>
    </row>
    <row r="999" spans="13:13" ht="54.6" customHeight="1" x14ac:dyDescent="0.25">
      <c r="M999" s="5"/>
    </row>
    <row r="1000" spans="13:13" ht="54.6" customHeight="1" x14ac:dyDescent="0.25">
      <c r="M1000" s="5"/>
    </row>
    <row r="1001" spans="13:13" ht="54.6" customHeight="1" x14ac:dyDescent="0.25">
      <c r="M1001" s="5"/>
    </row>
    <row r="1002" spans="13:13" ht="54.6" customHeight="1" x14ac:dyDescent="0.25">
      <c r="M1002" s="5"/>
    </row>
    <row r="1003" spans="13:13" ht="54.6" customHeight="1" x14ac:dyDescent="0.25">
      <c r="M1003" s="5"/>
    </row>
    <row r="1004" spans="13:13" ht="54.6" customHeight="1" x14ac:dyDescent="0.25">
      <c r="M1004" s="5"/>
    </row>
    <row r="1005" spans="13:13" ht="54.6" customHeight="1" x14ac:dyDescent="0.25">
      <c r="M1005" s="5"/>
    </row>
    <row r="1006" spans="13:13" ht="54.6" customHeight="1" x14ac:dyDescent="0.25">
      <c r="M1006" s="5"/>
    </row>
    <row r="1007" spans="13:13" ht="54.6" customHeight="1" x14ac:dyDescent="0.25">
      <c r="M1007" s="5"/>
    </row>
    <row r="1008" spans="13:13" ht="54.6" customHeight="1" x14ac:dyDescent="0.25">
      <c r="M1008" s="5"/>
    </row>
    <row r="1009" spans="13:13" ht="54.6" customHeight="1" x14ac:dyDescent="0.25">
      <c r="M1009" s="5"/>
    </row>
    <row r="1010" spans="13:13" ht="54.6" customHeight="1" x14ac:dyDescent="0.25">
      <c r="M1010" s="5"/>
    </row>
    <row r="1011" spans="13:13" ht="54.6" customHeight="1" x14ac:dyDescent="0.25">
      <c r="M1011" s="5"/>
    </row>
    <row r="1012" spans="13:13" ht="54.6" customHeight="1" x14ac:dyDescent="0.25">
      <c r="M1012" s="5"/>
    </row>
    <row r="1013" spans="13:13" ht="54.6" customHeight="1" x14ac:dyDescent="0.25">
      <c r="M1013" s="5"/>
    </row>
    <row r="1014" spans="13:13" ht="54.6" customHeight="1" x14ac:dyDescent="0.25">
      <c r="M1014" s="5"/>
    </row>
    <row r="1015" spans="13:13" ht="54.6" customHeight="1" x14ac:dyDescent="0.25">
      <c r="M1015" s="5"/>
    </row>
    <row r="1016" spans="13:13" ht="54.6" customHeight="1" x14ac:dyDescent="0.25">
      <c r="M1016" s="5"/>
    </row>
    <row r="1017" spans="13:13" ht="54.6" customHeight="1" x14ac:dyDescent="0.25">
      <c r="M1017" s="5"/>
    </row>
    <row r="1018" spans="13:13" ht="54.6" customHeight="1" x14ac:dyDescent="0.25">
      <c r="M1018" s="5"/>
    </row>
    <row r="1019" spans="13:13" ht="54.6" customHeight="1" x14ac:dyDescent="0.25">
      <c r="M1019" s="5"/>
    </row>
    <row r="1020" spans="13:13" ht="54.6" customHeight="1" x14ac:dyDescent="0.25">
      <c r="M1020" s="5"/>
    </row>
    <row r="1021" spans="13:13" ht="54.6" customHeight="1" x14ac:dyDescent="0.25">
      <c r="M1021" s="5"/>
    </row>
    <row r="1022" spans="13:13" ht="54.6" customHeight="1" x14ac:dyDescent="0.25">
      <c r="M1022" s="5"/>
    </row>
    <row r="1023" spans="13:13" ht="54.6" customHeight="1" x14ac:dyDescent="0.25">
      <c r="M1023" s="5"/>
    </row>
    <row r="1024" spans="13:13" ht="54.6" customHeight="1" x14ac:dyDescent="0.25">
      <c r="M1024" s="5"/>
    </row>
    <row r="1025" spans="13:13" ht="54.6" customHeight="1" x14ac:dyDescent="0.25">
      <c r="M1025" s="5"/>
    </row>
    <row r="1026" spans="13:13" ht="54.6" customHeight="1" x14ac:dyDescent="0.25">
      <c r="M1026" s="5"/>
    </row>
    <row r="1027" spans="13:13" ht="54.6" customHeight="1" x14ac:dyDescent="0.25">
      <c r="M1027" s="5"/>
    </row>
    <row r="1028" spans="13:13" ht="54.6" customHeight="1" x14ac:dyDescent="0.25">
      <c r="M1028" s="5"/>
    </row>
    <row r="1029" spans="13:13" ht="54.6" customHeight="1" x14ac:dyDescent="0.25">
      <c r="M1029" s="5"/>
    </row>
    <row r="1030" spans="13:13" ht="54.6" customHeight="1" x14ac:dyDescent="0.25">
      <c r="M1030" s="5"/>
    </row>
    <row r="1031" spans="13:13" ht="54.6" customHeight="1" x14ac:dyDescent="0.25">
      <c r="M1031" s="5"/>
    </row>
    <row r="1032" spans="13:13" ht="54.6" customHeight="1" x14ac:dyDescent="0.25">
      <c r="M1032" s="5"/>
    </row>
    <row r="1033" spans="13:13" ht="54.6" customHeight="1" x14ac:dyDescent="0.25">
      <c r="M1033" s="5"/>
    </row>
    <row r="1034" spans="13:13" ht="54.6" customHeight="1" x14ac:dyDescent="0.25">
      <c r="M1034" s="5"/>
    </row>
    <row r="1035" spans="13:13" ht="54.6" customHeight="1" x14ac:dyDescent="0.25">
      <c r="M1035" s="5"/>
    </row>
    <row r="1036" spans="13:13" ht="54.6" customHeight="1" x14ac:dyDescent="0.25">
      <c r="M1036" s="5"/>
    </row>
    <row r="1037" spans="13:13" ht="54.6" customHeight="1" x14ac:dyDescent="0.25">
      <c r="M1037" s="5"/>
    </row>
    <row r="1038" spans="13:13" ht="54.6" customHeight="1" x14ac:dyDescent="0.25">
      <c r="M1038" s="5"/>
    </row>
    <row r="1039" spans="13:13" ht="54.6" customHeight="1" x14ac:dyDescent="0.25">
      <c r="M1039" s="5"/>
    </row>
    <row r="1040" spans="13:13" ht="54.6" customHeight="1" x14ac:dyDescent="0.25">
      <c r="M1040" s="5"/>
    </row>
    <row r="1041" spans="13:13" ht="54.6" customHeight="1" x14ac:dyDescent="0.25">
      <c r="M1041" s="5"/>
    </row>
    <row r="1042" spans="13:13" ht="54.6" customHeight="1" x14ac:dyDescent="0.25">
      <c r="M1042" s="5"/>
    </row>
    <row r="1043" spans="13:13" ht="54.6" customHeight="1" x14ac:dyDescent="0.25">
      <c r="M1043" s="5"/>
    </row>
    <row r="1044" spans="13:13" ht="54.6" customHeight="1" x14ac:dyDescent="0.25">
      <c r="M1044" s="5"/>
    </row>
    <row r="1045" spans="13:13" ht="54.6" customHeight="1" x14ac:dyDescent="0.25">
      <c r="M1045" s="5"/>
    </row>
    <row r="1046" spans="13:13" ht="54.6" customHeight="1" x14ac:dyDescent="0.25">
      <c r="M1046" s="5"/>
    </row>
    <row r="1047" spans="13:13" ht="54.6" customHeight="1" x14ac:dyDescent="0.25">
      <c r="M1047" s="5"/>
    </row>
    <row r="1048" spans="13:13" ht="54.6" customHeight="1" x14ac:dyDescent="0.25">
      <c r="M1048" s="5"/>
    </row>
    <row r="1049" spans="13:13" ht="54.6" customHeight="1" x14ac:dyDescent="0.25">
      <c r="M1049" s="5"/>
    </row>
    <row r="1050" spans="13:13" ht="54.6" customHeight="1" x14ac:dyDescent="0.25">
      <c r="M1050" s="5"/>
    </row>
    <row r="1051" spans="13:13" ht="54.6" customHeight="1" x14ac:dyDescent="0.25">
      <c r="M1051" s="5"/>
    </row>
    <row r="1052" spans="13:13" ht="54.6" customHeight="1" x14ac:dyDescent="0.25">
      <c r="M1052" s="5"/>
    </row>
    <row r="1053" spans="13:13" ht="54.6" customHeight="1" x14ac:dyDescent="0.25">
      <c r="M1053" s="5"/>
    </row>
    <row r="1054" spans="13:13" ht="54.6" customHeight="1" x14ac:dyDescent="0.25">
      <c r="M1054" s="5"/>
    </row>
    <row r="1055" spans="13:13" ht="54.6" customHeight="1" x14ac:dyDescent="0.25">
      <c r="M1055" s="5"/>
    </row>
    <row r="1056" spans="13:13" ht="54.6" customHeight="1" x14ac:dyDescent="0.25">
      <c r="M1056" s="5"/>
    </row>
    <row r="1057" spans="13:13" ht="54.6" customHeight="1" x14ac:dyDescent="0.25">
      <c r="M1057" s="5"/>
    </row>
    <row r="1058" spans="13:13" ht="54.6" customHeight="1" x14ac:dyDescent="0.25">
      <c r="M1058" s="5"/>
    </row>
    <row r="1059" spans="13:13" ht="54.6" customHeight="1" x14ac:dyDescent="0.25">
      <c r="M1059" s="5"/>
    </row>
    <row r="1060" spans="13:13" ht="54.6" customHeight="1" x14ac:dyDescent="0.25">
      <c r="M1060" s="5"/>
    </row>
    <row r="1061" spans="13:13" ht="54.6" customHeight="1" x14ac:dyDescent="0.25">
      <c r="M1061" s="5"/>
    </row>
    <row r="1062" spans="13:13" ht="54.6" customHeight="1" x14ac:dyDescent="0.25">
      <c r="M1062" s="5"/>
    </row>
    <row r="1063" spans="13:13" ht="54.6" customHeight="1" x14ac:dyDescent="0.25">
      <c r="M1063" s="5"/>
    </row>
    <row r="1064" spans="13:13" ht="54.6" customHeight="1" x14ac:dyDescent="0.25">
      <c r="M1064" s="5"/>
    </row>
    <row r="1065" spans="13:13" ht="54.6" customHeight="1" x14ac:dyDescent="0.25">
      <c r="M1065" s="5"/>
    </row>
    <row r="1066" spans="13:13" ht="54.6" customHeight="1" x14ac:dyDescent="0.25">
      <c r="M1066" s="5"/>
    </row>
    <row r="1067" spans="13:13" ht="54.6" customHeight="1" x14ac:dyDescent="0.25">
      <c r="M1067" s="5"/>
    </row>
    <row r="1068" spans="13:13" ht="54.6" customHeight="1" x14ac:dyDescent="0.25">
      <c r="M1068" s="5"/>
    </row>
    <row r="1069" spans="13:13" ht="54.6" customHeight="1" x14ac:dyDescent="0.25">
      <c r="M1069" s="5"/>
    </row>
    <row r="1070" spans="13:13" ht="54.6" customHeight="1" x14ac:dyDescent="0.25">
      <c r="M1070" s="5"/>
    </row>
    <row r="1071" spans="13:13" ht="54.6" customHeight="1" x14ac:dyDescent="0.25">
      <c r="M1071" s="5"/>
    </row>
    <row r="1072" spans="13:13" ht="54.6" customHeight="1" x14ac:dyDescent="0.25">
      <c r="M1072" s="5"/>
    </row>
    <row r="1073" spans="13:13" ht="54.6" customHeight="1" x14ac:dyDescent="0.25">
      <c r="M1073" s="5"/>
    </row>
    <row r="1074" spans="13:13" ht="54.6" customHeight="1" x14ac:dyDescent="0.25">
      <c r="M1074" s="5"/>
    </row>
    <row r="1075" spans="13:13" ht="54.6" customHeight="1" x14ac:dyDescent="0.25">
      <c r="M1075" s="5"/>
    </row>
    <row r="1076" spans="13:13" ht="54.6" customHeight="1" x14ac:dyDescent="0.25">
      <c r="M1076" s="5"/>
    </row>
    <row r="1077" spans="13:13" ht="54.6" customHeight="1" x14ac:dyDescent="0.25">
      <c r="M1077" s="5"/>
    </row>
    <row r="1078" spans="13:13" ht="54.6" customHeight="1" x14ac:dyDescent="0.25">
      <c r="M1078" s="5"/>
    </row>
    <row r="1079" spans="13:13" ht="54.6" customHeight="1" x14ac:dyDescent="0.25">
      <c r="M1079" s="5"/>
    </row>
    <row r="1080" spans="13:13" ht="54.6" customHeight="1" x14ac:dyDescent="0.25">
      <c r="M1080" s="5"/>
    </row>
    <row r="1081" spans="13:13" ht="54.6" customHeight="1" x14ac:dyDescent="0.25">
      <c r="M1081" s="5"/>
    </row>
    <row r="1082" spans="13:13" ht="54.6" customHeight="1" x14ac:dyDescent="0.25">
      <c r="M1082" s="5"/>
    </row>
    <row r="1083" spans="13:13" ht="54.6" customHeight="1" x14ac:dyDescent="0.25">
      <c r="M1083" s="5"/>
    </row>
    <row r="1084" spans="13:13" ht="54.6" customHeight="1" x14ac:dyDescent="0.25">
      <c r="M1084" s="5"/>
    </row>
    <row r="1085" spans="13:13" ht="54.6" customHeight="1" x14ac:dyDescent="0.25">
      <c r="M1085" s="5"/>
    </row>
    <row r="1086" spans="13:13" ht="54.6" customHeight="1" x14ac:dyDescent="0.25">
      <c r="M1086" s="5"/>
    </row>
    <row r="1087" spans="13:13" ht="54.6" customHeight="1" x14ac:dyDescent="0.25">
      <c r="M1087" s="5"/>
    </row>
    <row r="1088" spans="13:13" ht="54.6" customHeight="1" x14ac:dyDescent="0.25">
      <c r="M1088" s="5"/>
    </row>
    <row r="1089" spans="13:13" ht="54.6" customHeight="1" x14ac:dyDescent="0.25">
      <c r="M1089" s="5"/>
    </row>
    <row r="1090" spans="13:13" ht="54.6" customHeight="1" x14ac:dyDescent="0.25">
      <c r="M1090" s="5"/>
    </row>
    <row r="1091" spans="13:13" ht="54.6" customHeight="1" x14ac:dyDescent="0.25">
      <c r="M1091" s="5"/>
    </row>
    <row r="1092" spans="13:13" ht="54.6" customHeight="1" x14ac:dyDescent="0.25">
      <c r="M1092" s="5"/>
    </row>
    <row r="1093" spans="13:13" ht="54.6" customHeight="1" x14ac:dyDescent="0.25">
      <c r="M1093" s="5"/>
    </row>
    <row r="1094" spans="13:13" ht="54.6" customHeight="1" x14ac:dyDescent="0.25">
      <c r="M1094" s="5"/>
    </row>
    <row r="1095" spans="13:13" ht="54.6" customHeight="1" x14ac:dyDescent="0.25">
      <c r="M1095" s="5"/>
    </row>
    <row r="1096" spans="13:13" ht="54.6" customHeight="1" x14ac:dyDescent="0.25">
      <c r="M1096" s="5"/>
    </row>
    <row r="1097" spans="13:13" ht="54.6" customHeight="1" x14ac:dyDescent="0.25">
      <c r="M1097" s="5"/>
    </row>
    <row r="1098" spans="13:13" ht="54.6" customHeight="1" x14ac:dyDescent="0.25">
      <c r="M1098" s="5"/>
    </row>
    <row r="1099" spans="13:13" ht="54.6" customHeight="1" x14ac:dyDescent="0.25">
      <c r="M1099" s="5"/>
    </row>
    <row r="1100" spans="13:13" ht="54.6" customHeight="1" x14ac:dyDescent="0.25">
      <c r="M1100" s="5"/>
    </row>
    <row r="1101" spans="13:13" ht="54.6" customHeight="1" x14ac:dyDescent="0.25">
      <c r="M1101" s="5"/>
    </row>
    <row r="1102" spans="13:13" ht="54.6" customHeight="1" x14ac:dyDescent="0.25">
      <c r="M1102" s="5"/>
    </row>
    <row r="1103" spans="13:13" ht="54.6" customHeight="1" x14ac:dyDescent="0.25">
      <c r="M1103" s="5"/>
    </row>
    <row r="1104" spans="13:13" ht="54.6" customHeight="1" x14ac:dyDescent="0.25">
      <c r="M1104" s="5"/>
    </row>
    <row r="1105" spans="13:13" ht="54.6" customHeight="1" x14ac:dyDescent="0.25">
      <c r="M1105" s="5"/>
    </row>
    <row r="1106" spans="13:13" ht="54.6" customHeight="1" x14ac:dyDescent="0.25">
      <c r="M1106" s="5"/>
    </row>
    <row r="1107" spans="13:13" ht="54.6" customHeight="1" x14ac:dyDescent="0.25">
      <c r="M1107" s="5"/>
    </row>
    <row r="1108" spans="13:13" ht="54.6" customHeight="1" x14ac:dyDescent="0.25">
      <c r="M1108" s="5"/>
    </row>
    <row r="1109" spans="13:13" ht="54.6" customHeight="1" x14ac:dyDescent="0.25">
      <c r="M1109" s="5"/>
    </row>
    <row r="1110" spans="13:13" ht="54.6" customHeight="1" x14ac:dyDescent="0.25">
      <c r="M1110" s="5"/>
    </row>
    <row r="1111" spans="13:13" ht="54.6" customHeight="1" x14ac:dyDescent="0.25">
      <c r="M1111" s="5"/>
    </row>
    <row r="1112" spans="13:13" ht="54.6" customHeight="1" x14ac:dyDescent="0.25">
      <c r="M1112" s="5"/>
    </row>
    <row r="1113" spans="13:13" ht="54.6" customHeight="1" x14ac:dyDescent="0.25">
      <c r="M1113" s="5"/>
    </row>
    <row r="1114" spans="13:13" ht="54.6" customHeight="1" x14ac:dyDescent="0.25">
      <c r="M1114" s="5"/>
    </row>
    <row r="1115" spans="13:13" ht="54.6" customHeight="1" x14ac:dyDescent="0.25">
      <c r="M1115" s="5"/>
    </row>
    <row r="1116" spans="13:13" ht="54.6" customHeight="1" x14ac:dyDescent="0.25">
      <c r="M1116" s="5"/>
    </row>
    <row r="1117" spans="13:13" ht="54.6" customHeight="1" x14ac:dyDescent="0.25">
      <c r="M1117" s="5"/>
    </row>
    <row r="1118" spans="13:13" ht="54.6" customHeight="1" x14ac:dyDescent="0.25">
      <c r="M1118" s="5"/>
    </row>
    <row r="1119" spans="13:13" ht="54.6" customHeight="1" x14ac:dyDescent="0.25">
      <c r="M1119" s="5"/>
    </row>
    <row r="1120" spans="13:13" ht="54.6" customHeight="1" x14ac:dyDescent="0.25">
      <c r="M1120" s="5"/>
    </row>
    <row r="1121" spans="13:13" ht="54.6" customHeight="1" x14ac:dyDescent="0.25">
      <c r="M1121" s="5"/>
    </row>
    <row r="1122" spans="13:13" ht="54.6" customHeight="1" x14ac:dyDescent="0.25">
      <c r="M1122" s="5"/>
    </row>
    <row r="1123" spans="13:13" ht="54.6" customHeight="1" x14ac:dyDescent="0.25">
      <c r="M1123" s="5"/>
    </row>
    <row r="1124" spans="13:13" ht="54.6" customHeight="1" x14ac:dyDescent="0.25">
      <c r="M1124" s="5"/>
    </row>
    <row r="1125" spans="13:13" ht="54.6" customHeight="1" x14ac:dyDescent="0.25">
      <c r="M1125" s="5"/>
    </row>
    <row r="1126" spans="13:13" ht="54.6" customHeight="1" x14ac:dyDescent="0.25">
      <c r="M1126" s="5"/>
    </row>
    <row r="1127" spans="13:13" ht="54.6" customHeight="1" x14ac:dyDescent="0.25">
      <c r="M1127" s="5"/>
    </row>
    <row r="1128" spans="13:13" ht="54.6" customHeight="1" x14ac:dyDescent="0.25">
      <c r="M1128" s="5"/>
    </row>
    <row r="1129" spans="13:13" ht="54.6" customHeight="1" x14ac:dyDescent="0.25">
      <c r="M1129" s="5"/>
    </row>
    <row r="1130" spans="13:13" ht="54.6" customHeight="1" x14ac:dyDescent="0.25">
      <c r="M1130" s="5"/>
    </row>
    <row r="1131" spans="13:13" ht="54.6" customHeight="1" x14ac:dyDescent="0.25">
      <c r="M1131" s="5"/>
    </row>
    <row r="1132" spans="13:13" ht="54.6" customHeight="1" x14ac:dyDescent="0.25">
      <c r="M1132" s="5"/>
    </row>
    <row r="1133" spans="13:13" ht="54.6" customHeight="1" x14ac:dyDescent="0.25">
      <c r="M1133" s="5"/>
    </row>
    <row r="1134" spans="13:13" ht="54.6" customHeight="1" x14ac:dyDescent="0.25">
      <c r="M1134" s="5"/>
    </row>
    <row r="1135" spans="13:13" ht="54.6" customHeight="1" x14ac:dyDescent="0.25">
      <c r="M1135" s="5"/>
    </row>
    <row r="1136" spans="13:13" ht="54.6" customHeight="1" x14ac:dyDescent="0.25">
      <c r="M1136" s="5"/>
    </row>
    <row r="1137" spans="13:13" ht="54.6" customHeight="1" x14ac:dyDescent="0.25">
      <c r="M1137" s="5"/>
    </row>
    <row r="1138" spans="13:13" ht="54.6" customHeight="1" x14ac:dyDescent="0.25">
      <c r="M1138" s="5"/>
    </row>
    <row r="1139" spans="13:13" ht="54.6" customHeight="1" x14ac:dyDescent="0.25">
      <c r="M1139" s="5"/>
    </row>
    <row r="1140" spans="13:13" ht="54.6" customHeight="1" x14ac:dyDescent="0.25">
      <c r="M1140" s="5"/>
    </row>
    <row r="1141" spans="13:13" ht="54.6" customHeight="1" x14ac:dyDescent="0.25">
      <c r="M1141" s="5"/>
    </row>
    <row r="1142" spans="13:13" ht="54.6" customHeight="1" x14ac:dyDescent="0.25">
      <c r="M1142" s="5"/>
    </row>
    <row r="1143" spans="13:13" ht="54.6" customHeight="1" x14ac:dyDescent="0.25">
      <c r="M1143" s="5"/>
    </row>
    <row r="1144" spans="13:13" ht="54.6" customHeight="1" x14ac:dyDescent="0.25">
      <c r="M1144" s="5"/>
    </row>
    <row r="1145" spans="13:13" ht="54.6" customHeight="1" x14ac:dyDescent="0.25">
      <c r="M1145" s="5"/>
    </row>
    <row r="1146" spans="13:13" ht="54.6" customHeight="1" x14ac:dyDescent="0.25">
      <c r="M1146" s="5"/>
    </row>
    <row r="1147" spans="13:13" ht="54.6" customHeight="1" x14ac:dyDescent="0.25">
      <c r="M1147" s="5"/>
    </row>
    <row r="1148" spans="13:13" ht="54.6" customHeight="1" x14ac:dyDescent="0.25">
      <c r="M1148" s="5"/>
    </row>
    <row r="1149" spans="13:13" ht="54.6" customHeight="1" x14ac:dyDescent="0.25">
      <c r="M1149" s="5"/>
    </row>
    <row r="1150" spans="13:13" ht="54.6" customHeight="1" x14ac:dyDescent="0.25">
      <c r="M1150" s="5"/>
    </row>
    <row r="1151" spans="13:13" ht="54.6" customHeight="1" x14ac:dyDescent="0.25">
      <c r="M1151" s="5"/>
    </row>
    <row r="1152" spans="13:13" ht="54.6" customHeight="1" x14ac:dyDescent="0.25">
      <c r="M1152" s="5"/>
    </row>
    <row r="1153" spans="13:13" ht="54.6" customHeight="1" x14ac:dyDescent="0.25">
      <c r="M1153" s="5"/>
    </row>
    <row r="1154" spans="13:13" ht="54.6" customHeight="1" x14ac:dyDescent="0.25">
      <c r="M1154" s="5"/>
    </row>
    <row r="1155" spans="13:13" ht="54.6" customHeight="1" x14ac:dyDescent="0.25">
      <c r="M1155" s="5"/>
    </row>
    <row r="1156" spans="13:13" ht="54.6" customHeight="1" x14ac:dyDescent="0.25">
      <c r="M1156" s="5"/>
    </row>
    <row r="1157" spans="13:13" ht="54.6" customHeight="1" x14ac:dyDescent="0.25">
      <c r="M1157" s="5"/>
    </row>
    <row r="1158" spans="13:13" ht="54.6" customHeight="1" x14ac:dyDescent="0.25">
      <c r="M1158" s="5"/>
    </row>
    <row r="1159" spans="13:13" ht="54.6" customHeight="1" x14ac:dyDescent="0.25">
      <c r="M1159" s="5"/>
    </row>
    <row r="1160" spans="13:13" ht="54.6" customHeight="1" x14ac:dyDescent="0.25">
      <c r="M1160" s="5"/>
    </row>
    <row r="1161" spans="13:13" ht="54.6" customHeight="1" x14ac:dyDescent="0.25">
      <c r="M1161" s="5"/>
    </row>
    <row r="1162" spans="13:13" ht="54.6" customHeight="1" x14ac:dyDescent="0.25">
      <c r="M1162" s="5"/>
    </row>
    <row r="1163" spans="13:13" ht="54.6" customHeight="1" x14ac:dyDescent="0.25">
      <c r="M1163" s="5"/>
    </row>
    <row r="1164" spans="13:13" ht="54.6" customHeight="1" x14ac:dyDescent="0.25">
      <c r="M1164" s="5"/>
    </row>
    <row r="1165" spans="13:13" ht="54.6" customHeight="1" x14ac:dyDescent="0.25">
      <c r="M1165" s="5"/>
    </row>
    <row r="1166" spans="13:13" ht="54.6" customHeight="1" x14ac:dyDescent="0.25">
      <c r="M1166" s="5"/>
    </row>
    <row r="1167" spans="13:13" ht="54.6" customHeight="1" x14ac:dyDescent="0.25">
      <c r="M1167" s="5"/>
    </row>
    <row r="1168" spans="13:13" ht="54.6" customHeight="1" x14ac:dyDescent="0.25">
      <c r="M1168" s="5"/>
    </row>
    <row r="1169" spans="13:13" ht="54.6" customHeight="1" x14ac:dyDescent="0.25">
      <c r="M1169" s="5"/>
    </row>
    <row r="1170" spans="13:13" ht="54.6" customHeight="1" x14ac:dyDescent="0.25">
      <c r="M1170" s="5"/>
    </row>
    <row r="1171" spans="13:13" ht="54.6" customHeight="1" x14ac:dyDescent="0.25">
      <c r="M1171" s="5"/>
    </row>
    <row r="1172" spans="13:13" ht="54.6" customHeight="1" x14ac:dyDescent="0.25">
      <c r="M1172" s="5"/>
    </row>
    <row r="1173" spans="13:13" ht="54.6" customHeight="1" x14ac:dyDescent="0.25">
      <c r="M1173" s="5"/>
    </row>
    <row r="1174" spans="13:13" ht="54.6" customHeight="1" x14ac:dyDescent="0.25">
      <c r="M1174" s="5"/>
    </row>
    <row r="1175" spans="13:13" ht="54.6" customHeight="1" x14ac:dyDescent="0.25">
      <c r="M1175" s="5"/>
    </row>
    <row r="1176" spans="13:13" ht="54.6" customHeight="1" x14ac:dyDescent="0.25">
      <c r="M1176" s="5"/>
    </row>
    <row r="1177" spans="13:13" ht="54.6" customHeight="1" x14ac:dyDescent="0.25">
      <c r="M1177" s="5"/>
    </row>
    <row r="1178" spans="13:13" ht="54.6" customHeight="1" x14ac:dyDescent="0.25">
      <c r="M1178" s="5"/>
    </row>
    <row r="1179" spans="13:13" ht="54.6" customHeight="1" x14ac:dyDescent="0.25">
      <c r="M1179" s="5"/>
    </row>
    <row r="1180" spans="13:13" ht="54.6" customHeight="1" x14ac:dyDescent="0.25">
      <c r="M1180" s="5"/>
    </row>
    <row r="1181" spans="13:13" ht="54.6" customHeight="1" x14ac:dyDescent="0.25">
      <c r="M1181" s="5"/>
    </row>
    <row r="1182" spans="13:13" ht="54.6" customHeight="1" x14ac:dyDescent="0.25">
      <c r="M1182" s="5"/>
    </row>
    <row r="1183" spans="13:13" ht="54.6" customHeight="1" x14ac:dyDescent="0.25">
      <c r="M1183" s="5"/>
    </row>
    <row r="1184" spans="13:13" ht="54.6" customHeight="1" x14ac:dyDescent="0.25">
      <c r="M1184" s="5"/>
    </row>
    <row r="1185" spans="13:13" ht="54.6" customHeight="1" x14ac:dyDescent="0.25">
      <c r="M1185" s="5"/>
    </row>
    <row r="1186" spans="13:13" ht="54.6" customHeight="1" x14ac:dyDescent="0.25">
      <c r="M1186" s="5"/>
    </row>
    <row r="1187" spans="13:13" ht="54.6" customHeight="1" x14ac:dyDescent="0.25">
      <c r="M1187" s="5"/>
    </row>
    <row r="1188" spans="13:13" ht="54.6" customHeight="1" x14ac:dyDescent="0.25">
      <c r="M1188" s="5"/>
    </row>
    <row r="1189" spans="13:13" ht="54.6" customHeight="1" x14ac:dyDescent="0.25">
      <c r="M1189" s="5"/>
    </row>
    <row r="1190" spans="13:13" ht="54.6" customHeight="1" x14ac:dyDescent="0.25">
      <c r="M1190" s="5"/>
    </row>
    <row r="1191" spans="13:13" ht="54.6" customHeight="1" x14ac:dyDescent="0.25">
      <c r="M1191" s="5"/>
    </row>
    <row r="1192" spans="13:13" ht="54.6" customHeight="1" x14ac:dyDescent="0.25">
      <c r="M1192" s="5"/>
    </row>
    <row r="1193" spans="13:13" ht="54.6" customHeight="1" x14ac:dyDescent="0.25">
      <c r="M1193" s="5"/>
    </row>
    <row r="1194" spans="13:13" ht="54.6" customHeight="1" x14ac:dyDescent="0.25">
      <c r="M1194" s="5"/>
    </row>
    <row r="1195" spans="13:13" ht="54.6" customHeight="1" x14ac:dyDescent="0.25">
      <c r="M1195" s="5"/>
    </row>
    <row r="1196" spans="13:13" ht="54.6" customHeight="1" x14ac:dyDescent="0.25">
      <c r="M1196" s="5"/>
    </row>
    <row r="1197" spans="13:13" ht="54.6" customHeight="1" x14ac:dyDescent="0.25">
      <c r="M1197" s="5"/>
    </row>
    <row r="1198" spans="13:13" ht="54.6" customHeight="1" x14ac:dyDescent="0.25">
      <c r="M1198" s="5"/>
    </row>
    <row r="1199" spans="13:13" ht="54.6" customHeight="1" x14ac:dyDescent="0.25">
      <c r="M1199" s="5"/>
    </row>
    <row r="1200" spans="13:13" ht="54.6" customHeight="1" x14ac:dyDescent="0.25">
      <c r="M1200" s="5"/>
    </row>
    <row r="1201" spans="13:13" ht="54.6" customHeight="1" x14ac:dyDescent="0.25">
      <c r="M1201" s="5"/>
    </row>
    <row r="1202" spans="13:13" ht="54.6" customHeight="1" x14ac:dyDescent="0.25">
      <c r="M1202" s="5"/>
    </row>
    <row r="1203" spans="13:13" ht="54.6" customHeight="1" x14ac:dyDescent="0.25">
      <c r="M1203" s="5"/>
    </row>
    <row r="1204" spans="13:13" ht="54.6" customHeight="1" x14ac:dyDescent="0.25">
      <c r="M1204" s="5"/>
    </row>
    <row r="1205" spans="13:13" ht="54.6" customHeight="1" x14ac:dyDescent="0.25">
      <c r="M1205" s="5"/>
    </row>
    <row r="1206" spans="13:13" ht="54.6" customHeight="1" x14ac:dyDescent="0.25">
      <c r="M1206" s="5"/>
    </row>
    <row r="1207" spans="13:13" ht="54.6" customHeight="1" x14ac:dyDescent="0.25">
      <c r="M1207" s="5"/>
    </row>
    <row r="1208" spans="13:13" ht="54.6" customHeight="1" x14ac:dyDescent="0.25">
      <c r="M1208" s="5"/>
    </row>
    <row r="1209" spans="13:13" ht="54.6" customHeight="1" x14ac:dyDescent="0.25">
      <c r="M1209" s="5"/>
    </row>
    <row r="1210" spans="13:13" ht="54.6" customHeight="1" x14ac:dyDescent="0.25">
      <c r="M1210" s="5"/>
    </row>
    <row r="1211" spans="13:13" ht="54.6" customHeight="1" x14ac:dyDescent="0.25">
      <c r="M1211" s="5"/>
    </row>
    <row r="1212" spans="13:13" ht="54.6" customHeight="1" x14ac:dyDescent="0.25">
      <c r="M1212" s="5"/>
    </row>
    <row r="1213" spans="13:13" ht="54.6" customHeight="1" x14ac:dyDescent="0.25">
      <c r="M1213" s="5"/>
    </row>
    <row r="1214" spans="13:13" ht="54.6" customHeight="1" x14ac:dyDescent="0.25">
      <c r="M1214" s="5"/>
    </row>
    <row r="1215" spans="13:13" ht="54.6" customHeight="1" x14ac:dyDescent="0.25">
      <c r="M1215" s="5"/>
    </row>
    <row r="1216" spans="13:13" ht="54.6" customHeight="1" x14ac:dyDescent="0.25">
      <c r="M1216" s="5"/>
    </row>
    <row r="1217" spans="13:13" ht="54.6" customHeight="1" x14ac:dyDescent="0.25">
      <c r="M1217" s="5"/>
    </row>
    <row r="1218" spans="13:13" ht="54.6" customHeight="1" x14ac:dyDescent="0.25">
      <c r="M1218" s="5"/>
    </row>
    <row r="1219" spans="13:13" ht="54.6" customHeight="1" x14ac:dyDescent="0.25">
      <c r="M1219" s="5"/>
    </row>
    <row r="1220" spans="13:13" ht="54.6" customHeight="1" x14ac:dyDescent="0.25">
      <c r="M1220" s="5"/>
    </row>
    <row r="1221" spans="13:13" ht="54.6" customHeight="1" x14ac:dyDescent="0.25">
      <c r="M1221" s="5"/>
    </row>
    <row r="1222" spans="13:13" ht="54.6" customHeight="1" x14ac:dyDescent="0.25">
      <c r="M1222" s="5"/>
    </row>
    <row r="1223" spans="13:13" ht="54.6" customHeight="1" x14ac:dyDescent="0.25">
      <c r="M1223" s="5"/>
    </row>
    <row r="1224" spans="13:13" ht="54.6" customHeight="1" x14ac:dyDescent="0.25">
      <c r="M1224" s="5"/>
    </row>
    <row r="1225" spans="13:13" ht="54.6" customHeight="1" x14ac:dyDescent="0.25">
      <c r="M1225" s="5"/>
    </row>
    <row r="1226" spans="13:13" ht="54.6" customHeight="1" x14ac:dyDescent="0.25">
      <c r="M1226" s="5"/>
    </row>
    <row r="1227" spans="13:13" ht="54.6" customHeight="1" x14ac:dyDescent="0.25">
      <c r="M1227" s="5"/>
    </row>
    <row r="1228" spans="13:13" ht="54.6" customHeight="1" x14ac:dyDescent="0.25">
      <c r="M1228" s="5"/>
    </row>
    <row r="1229" spans="13:13" ht="54.6" customHeight="1" x14ac:dyDescent="0.25">
      <c r="M1229" s="5"/>
    </row>
    <row r="1230" spans="13:13" ht="54.6" customHeight="1" x14ac:dyDescent="0.25">
      <c r="M1230" s="5"/>
    </row>
    <row r="1231" spans="13:13" ht="54.6" customHeight="1" x14ac:dyDescent="0.25">
      <c r="M1231" s="5"/>
    </row>
    <row r="1232" spans="13:13" ht="54.6" customHeight="1" x14ac:dyDescent="0.25">
      <c r="M1232" s="5"/>
    </row>
    <row r="1233" spans="13:13" ht="54.6" customHeight="1" x14ac:dyDescent="0.25">
      <c r="M1233" s="5"/>
    </row>
    <row r="1234" spans="13:13" ht="54.6" customHeight="1" x14ac:dyDescent="0.25">
      <c r="M1234" s="5"/>
    </row>
    <row r="1235" spans="13:13" ht="54.6" customHeight="1" x14ac:dyDescent="0.25">
      <c r="M1235" s="5"/>
    </row>
    <row r="1236" spans="13:13" ht="54.6" customHeight="1" x14ac:dyDescent="0.25">
      <c r="M1236" s="5"/>
    </row>
    <row r="1237" spans="13:13" ht="54.6" customHeight="1" x14ac:dyDescent="0.25">
      <c r="M1237" s="5"/>
    </row>
    <row r="1238" spans="13:13" ht="54.6" customHeight="1" x14ac:dyDescent="0.25">
      <c r="M1238" s="5"/>
    </row>
    <row r="1239" spans="13:13" ht="54.6" customHeight="1" x14ac:dyDescent="0.25">
      <c r="M1239" s="5"/>
    </row>
    <row r="1240" spans="13:13" ht="54.6" customHeight="1" x14ac:dyDescent="0.25">
      <c r="M1240" s="5"/>
    </row>
    <row r="1241" spans="13:13" ht="54.6" customHeight="1" x14ac:dyDescent="0.25">
      <c r="M1241" s="5"/>
    </row>
    <row r="1242" spans="13:13" ht="54.6" customHeight="1" x14ac:dyDescent="0.25">
      <c r="M1242" s="5"/>
    </row>
    <row r="1243" spans="13:13" ht="54.6" customHeight="1" x14ac:dyDescent="0.25">
      <c r="M1243" s="5"/>
    </row>
    <row r="1244" spans="13:13" ht="54.6" customHeight="1" x14ac:dyDescent="0.25">
      <c r="M1244" s="5"/>
    </row>
    <row r="1245" spans="13:13" ht="54.6" customHeight="1" x14ac:dyDescent="0.25">
      <c r="M1245" s="5"/>
    </row>
    <row r="1246" spans="13:13" ht="54.6" customHeight="1" x14ac:dyDescent="0.25">
      <c r="M1246" s="5"/>
    </row>
    <row r="1247" spans="13:13" ht="54.6" customHeight="1" x14ac:dyDescent="0.25">
      <c r="M1247" s="5"/>
    </row>
    <row r="1248" spans="13:13" ht="54.6" customHeight="1" x14ac:dyDescent="0.25">
      <c r="M1248" s="5"/>
    </row>
    <row r="1249" spans="13:13" ht="54.6" customHeight="1" x14ac:dyDescent="0.25">
      <c r="M1249" s="5"/>
    </row>
    <row r="1250" spans="13:13" ht="54.6" customHeight="1" x14ac:dyDescent="0.25">
      <c r="M1250" s="5"/>
    </row>
    <row r="1251" spans="13:13" ht="54.6" customHeight="1" x14ac:dyDescent="0.25">
      <c r="M1251" s="5"/>
    </row>
    <row r="1252" spans="13:13" ht="54.6" customHeight="1" x14ac:dyDescent="0.25">
      <c r="M1252" s="5"/>
    </row>
    <row r="1253" spans="13:13" ht="54.6" customHeight="1" x14ac:dyDescent="0.25">
      <c r="M1253" s="5"/>
    </row>
    <row r="1254" spans="13:13" ht="54.6" customHeight="1" x14ac:dyDescent="0.25">
      <c r="M1254" s="5"/>
    </row>
    <row r="1255" spans="13:13" ht="54.6" customHeight="1" x14ac:dyDescent="0.25">
      <c r="M1255" s="5"/>
    </row>
    <row r="1256" spans="13:13" ht="54.6" customHeight="1" x14ac:dyDescent="0.25">
      <c r="M1256" s="5"/>
    </row>
    <row r="1257" spans="13:13" ht="54.6" customHeight="1" x14ac:dyDescent="0.25">
      <c r="M1257" s="5"/>
    </row>
  </sheetData>
  <phoneticPr fontId="3" type="noConversion"/>
  <conditionalFormatting sqref="D2:D242">
    <cfRule type="cellIs" dxfId="6" priority="1" operator="equal">
      <formula>"Expired"</formula>
    </cfRule>
    <cfRule type="cellIs" dxfId="5" priority="2" operator="equal">
      <formula>"Next Six Months"</formula>
    </cfRule>
    <cfRule type="cellIs" dxfId="4" priority="3" operator="equal">
      <formula>"Not Yet Due"</formula>
    </cfRule>
  </conditionalFormatting>
  <dataValidations count="1">
    <dataValidation type="list" allowBlank="1" showInputMessage="1" showErrorMessage="1" sqref="J2:J242" xr:uid="{FEFC2426-9753-4313-BABD-1382E30C0A1F}">
      <formula1>"Yes,No"</formula1>
    </dataValidation>
  </dataValidations>
  <pageMargins left="0.7" right="0.7" top="0.75" bottom="0.75" header="0.3" footer="0.3"/>
  <pageSetup scale="3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FA6A57CD33C440A70D19D4E1DD38B0" ma:contentTypeVersion="16" ma:contentTypeDescription="Create a new document." ma:contentTypeScope="" ma:versionID="e22f3bf6df5fca939dd565925f1c749e">
  <xsd:schema xmlns:xsd="http://www.w3.org/2001/XMLSchema" xmlns:xs="http://www.w3.org/2001/XMLSchema" xmlns:p="http://schemas.microsoft.com/office/2006/metadata/properties" xmlns:ns2="44bcaed0-cf8f-4c3f-b9fe-8be46e025af1" xmlns:ns3="4e737bc8-d77b-4947-82c2-6c36a3d2d3ae" targetNamespace="http://schemas.microsoft.com/office/2006/metadata/properties" ma:root="true" ma:fieldsID="fdcdce8f4439a4f738c34c94a03a8c70" ns2:_="" ns3:_="">
    <xsd:import namespace="44bcaed0-cf8f-4c3f-b9fe-8be46e025af1"/>
    <xsd:import namespace="4e737bc8-d77b-4947-82c2-6c36a3d2d3a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caed0-cf8f-4c3f-b9fe-8be46e025af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3e8b8dbd-fc24-4265-a2fa-4ca64bca61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37bc8-d77b-4947-82c2-6c36a3d2d3a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6d62825-aa33-4296-9e0b-43d53090bb16}" ma:internalName="TaxCatchAll" ma:showField="CatchAllData" ma:web="4e737bc8-d77b-4947-82c2-6c36a3d2d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bcaed0-cf8f-4c3f-b9fe-8be46e025af1">
      <Terms xmlns="http://schemas.microsoft.com/office/infopath/2007/PartnerControls"/>
    </lcf76f155ced4ddcb4097134ff3c332f>
    <TaxCatchAll xmlns="4e737bc8-d77b-4947-82c2-6c36a3d2d3ae" xsi:nil="true"/>
  </documentManagement>
</p:properties>
</file>

<file path=customXml/itemProps1.xml><?xml version="1.0" encoding="utf-8"?>
<ds:datastoreItem xmlns:ds="http://schemas.openxmlformats.org/officeDocument/2006/customXml" ds:itemID="{09DDD4A0-7E62-4314-934E-AFAC396625C2}"/>
</file>

<file path=customXml/itemProps2.xml><?xml version="1.0" encoding="utf-8"?>
<ds:datastoreItem xmlns:ds="http://schemas.openxmlformats.org/officeDocument/2006/customXml" ds:itemID="{B81EB620-5137-4558-870E-977BFE5974ED}"/>
</file>

<file path=customXml/itemProps3.xml><?xml version="1.0" encoding="utf-8"?>
<ds:datastoreItem xmlns:ds="http://schemas.openxmlformats.org/officeDocument/2006/customXml" ds:itemID="{C8E7B7ED-9AC5-4954-8375-853CBDD499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Version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2025-09-05T09:35:19Z</dcterms:created>
  <dcterms:modified xsi:type="dcterms:W3CDTF">2025-09-05T10:24:04Z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0x010100BEFA6A57CD33C440A70D19D4E1DD38B0</vt:lpwstr>
  </property>
</Properties>
</file>